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xfekti\Desktop\"/>
    </mc:Choice>
  </mc:AlternateContent>
  <bookViews>
    <workbookView xWindow="0" yWindow="0" windowWidth="28800" windowHeight="1410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7" i="1" l="1"/>
  <c r="K48" i="1"/>
  <c r="E98" i="1"/>
  <c r="E87" i="1"/>
  <c r="E88" i="1"/>
  <c r="E89" i="1"/>
  <c r="E90" i="1"/>
  <c r="E91" i="1"/>
  <c r="E92" i="1"/>
  <c r="E93" i="1"/>
  <c r="E94" i="1"/>
  <c r="E95" i="1"/>
  <c r="E96" i="1"/>
  <c r="E97" i="1"/>
  <c r="E85" i="1"/>
  <c r="E86" i="1"/>
  <c r="E84" i="1"/>
  <c r="E83" i="1"/>
  <c r="E82" i="1"/>
  <c r="E81" i="1"/>
  <c r="L143" i="1"/>
  <c r="K130" i="1"/>
  <c r="E130" i="1"/>
  <c r="K129" i="1"/>
  <c r="E129" i="1"/>
  <c r="K128" i="1"/>
  <c r="E128" i="1"/>
  <c r="K127" i="1"/>
  <c r="E127" i="1"/>
  <c r="K126" i="1"/>
  <c r="E126" i="1"/>
  <c r="K125" i="1"/>
  <c r="E125" i="1"/>
  <c r="K124" i="1"/>
  <c r="E124" i="1"/>
  <c r="K123" i="1"/>
  <c r="E123" i="1"/>
  <c r="K122" i="1"/>
  <c r="E122" i="1"/>
  <c r="K121" i="1"/>
  <c r="E121" i="1"/>
  <c r="K120" i="1"/>
  <c r="E120" i="1"/>
  <c r="K119" i="1"/>
  <c r="E119" i="1"/>
  <c r="K118" i="1"/>
  <c r="E118" i="1"/>
  <c r="K117" i="1"/>
  <c r="E117" i="1"/>
  <c r="K116" i="1"/>
  <c r="E116" i="1"/>
  <c r="K115" i="1"/>
  <c r="E115" i="1"/>
  <c r="K114" i="1"/>
  <c r="E114" i="1"/>
  <c r="K113" i="1"/>
  <c r="E113" i="1"/>
  <c r="K112" i="1"/>
  <c r="E112" i="1"/>
  <c r="K111" i="1"/>
  <c r="E111" i="1"/>
  <c r="K110" i="1"/>
  <c r="E110" i="1"/>
  <c r="K109" i="1"/>
  <c r="E109" i="1"/>
  <c r="K108" i="1"/>
  <c r="E108" i="1"/>
  <c r="K107" i="1"/>
  <c r="E107" i="1"/>
  <c r="K106" i="1"/>
  <c r="E106" i="1"/>
  <c r="K105" i="1"/>
  <c r="E105" i="1"/>
  <c r="K104" i="1"/>
  <c r="E104" i="1"/>
  <c r="K103" i="1"/>
  <c r="K102" i="1"/>
  <c r="E102" i="1"/>
  <c r="K101" i="1"/>
  <c r="E101" i="1"/>
  <c r="K100" i="1"/>
  <c r="E100" i="1"/>
  <c r="K99" i="1"/>
  <c r="E99" i="1"/>
  <c r="K98" i="1"/>
  <c r="K97" i="1"/>
  <c r="K96" i="1"/>
  <c r="K95" i="1"/>
  <c r="K94" i="1"/>
  <c r="K93" i="1"/>
  <c r="K92" i="1"/>
  <c r="K89" i="1"/>
  <c r="K88" i="1"/>
  <c r="K87" i="1"/>
  <c r="K86" i="1"/>
  <c r="K85" i="1"/>
  <c r="K84" i="1"/>
  <c r="K83" i="1"/>
  <c r="K82" i="1"/>
  <c r="K81" i="1"/>
  <c r="K80" i="1"/>
  <c r="E80" i="1"/>
  <c r="K79" i="1"/>
  <c r="E79" i="1"/>
  <c r="K78" i="1"/>
  <c r="E78" i="1"/>
  <c r="E77" i="1"/>
  <c r="K70" i="1"/>
  <c r="K69" i="1"/>
  <c r="E69" i="1"/>
  <c r="K68" i="1"/>
  <c r="E68" i="1"/>
  <c r="K67" i="1"/>
  <c r="E67" i="1"/>
  <c r="K66" i="1"/>
  <c r="E66" i="1"/>
  <c r="E65" i="1"/>
  <c r="K64" i="1"/>
  <c r="E64" i="1"/>
  <c r="K63" i="1"/>
  <c r="E63" i="1"/>
  <c r="K62" i="1"/>
  <c r="E62" i="1"/>
  <c r="K61" i="1"/>
  <c r="E61" i="1"/>
  <c r="K60" i="1"/>
  <c r="E60" i="1"/>
  <c r="K59" i="1"/>
  <c r="E59" i="1"/>
  <c r="K58" i="1"/>
  <c r="E58" i="1"/>
  <c r="K57" i="1"/>
  <c r="E57" i="1"/>
  <c r="K56" i="1"/>
  <c r="E56" i="1"/>
  <c r="K55" i="1"/>
  <c r="E55" i="1"/>
  <c r="K54" i="1"/>
  <c r="E54" i="1"/>
  <c r="K53" i="1"/>
  <c r="E53" i="1"/>
  <c r="K52" i="1"/>
  <c r="E52" i="1"/>
  <c r="K51" i="1"/>
  <c r="E51" i="1"/>
  <c r="K50" i="1"/>
  <c r="E50" i="1"/>
  <c r="K49" i="1"/>
  <c r="E49" i="1"/>
  <c r="E48" i="1"/>
  <c r="E47" i="1"/>
  <c r="K46" i="1"/>
  <c r="E46" i="1"/>
  <c r="K45" i="1"/>
  <c r="E45" i="1"/>
  <c r="K44" i="1"/>
  <c r="E44" i="1"/>
  <c r="K43" i="1"/>
  <c r="E43" i="1"/>
  <c r="K42" i="1"/>
  <c r="E42" i="1"/>
  <c r="K41" i="1"/>
  <c r="E41" i="1"/>
  <c r="E40" i="1"/>
  <c r="K39" i="1"/>
  <c r="E39" i="1"/>
  <c r="K38" i="1"/>
  <c r="E38" i="1"/>
  <c r="K37" i="1"/>
  <c r="E37" i="1"/>
  <c r="K36" i="1"/>
  <c r="E36" i="1"/>
  <c r="K35" i="1"/>
  <c r="E35" i="1"/>
  <c r="K34" i="1"/>
  <c r="E34" i="1"/>
  <c r="K33" i="1"/>
  <c r="E33" i="1"/>
  <c r="K32" i="1"/>
  <c r="E32" i="1"/>
  <c r="K31" i="1"/>
  <c r="E31" i="1"/>
  <c r="K30" i="1"/>
  <c r="E30" i="1"/>
  <c r="K29" i="1"/>
  <c r="E29" i="1"/>
  <c r="K28" i="1"/>
  <c r="E28" i="1"/>
  <c r="K27" i="1"/>
  <c r="E27" i="1"/>
  <c r="K26" i="1"/>
  <c r="E26" i="1"/>
  <c r="K25" i="1"/>
  <c r="E25" i="1"/>
  <c r="K24" i="1"/>
  <c r="E24" i="1"/>
  <c r="K23" i="1"/>
  <c r="E23" i="1"/>
  <c r="K22" i="1"/>
  <c r="E22" i="1"/>
  <c r="K21" i="1"/>
  <c r="E21" i="1"/>
  <c r="E20" i="1"/>
  <c r="K131" i="1" l="1"/>
  <c r="K40" i="1"/>
  <c r="K90" i="1"/>
  <c r="E132" i="1"/>
  <c r="E103" i="1"/>
  <c r="K65" i="1"/>
  <c r="K71" i="1" s="1"/>
  <c r="E76" i="1" s="1"/>
  <c r="E133" i="1" s="1"/>
  <c r="K76" i="1" s="1"/>
  <c r="K132" i="1" s="1"/>
  <c r="J135" i="1" s="1"/>
  <c r="L135" i="1" s="1"/>
  <c r="J138" i="1" s="1"/>
  <c r="E71" i="1"/>
  <c r="K20" i="1" s="1"/>
  <c r="E70" i="1"/>
</calcChain>
</file>

<file path=xl/sharedStrings.xml><?xml version="1.0" encoding="utf-8"?>
<sst xmlns="http://schemas.openxmlformats.org/spreadsheetml/2006/main" count="242" uniqueCount="168">
  <si>
    <t xml:space="preserve">Bei der Umzugsgutliste handelt es sich um Richtwerte, die aber nicht zwingend auf jedes Möbelstück zutreffen.
</t>
  </si>
  <si>
    <t>Möbelspediteur:</t>
  </si>
  <si>
    <t>Absender:</t>
  </si>
  <si>
    <t>Beladestelle:</t>
  </si>
  <si>
    <t xml:space="preserve">                     (bisheriger Wohnort)</t>
  </si>
  <si>
    <t>Entladestelle:</t>
  </si>
  <si>
    <t xml:space="preserve">                  (neuer Wohnort)</t>
  </si>
  <si>
    <t>U  m  z  u  g  s  g  u  t  l  i  s  t  e</t>
  </si>
  <si>
    <t>Stück</t>
  </si>
  <si>
    <t>Gegenstand</t>
  </si>
  <si>
    <t>RE</t>
  </si>
  <si>
    <t>Ges.     RE</t>
  </si>
  <si>
    <t>Montage/</t>
  </si>
  <si>
    <t>Bemerkungen</t>
  </si>
  <si>
    <t>Wohnzimmer/Esszimmer</t>
  </si>
  <si>
    <t>Übertrag:</t>
  </si>
  <si>
    <t>Seite: 1</t>
  </si>
  <si>
    <t>Anbauwand b.38 cm Tiefe je angef. m</t>
  </si>
  <si>
    <t>Schlafzimmer</t>
  </si>
  <si>
    <t>Anbauwand ü.38 cm Tiefe je angef. m</t>
  </si>
  <si>
    <t>Doppelbett, komplett</t>
  </si>
  <si>
    <t>Bilder bis 0,8 m</t>
  </si>
  <si>
    <t>Einzelbett, kompl</t>
  </si>
  <si>
    <t>Bilder über 0,8 m</t>
  </si>
  <si>
    <t>Franz. Bett kompl.</t>
  </si>
  <si>
    <t>Brücke</t>
  </si>
  <si>
    <t>Bettumbau</t>
  </si>
  <si>
    <t>Buffet, mit Aufsatz</t>
  </si>
  <si>
    <t>Bettzeug, je Betteinheit</t>
  </si>
  <si>
    <t>Buffet, ohne Aufsatz</t>
  </si>
  <si>
    <t>Deckenlampe</t>
  </si>
  <si>
    <t>Bücherregal, zerlegb. je angef. m.</t>
  </si>
  <si>
    <t>Kommode / mit Spiegel</t>
  </si>
  <si>
    <t>Nachttisch</t>
  </si>
  <si>
    <t>Fernseher</t>
  </si>
  <si>
    <t>Schrank, b. 2 Türen, nicht zerlegbar</t>
  </si>
  <si>
    <t>Flügel</t>
  </si>
  <si>
    <t>Schrank, zerlegb. je angef. m</t>
  </si>
  <si>
    <t>Hausbar</t>
  </si>
  <si>
    <t>Spiegel, über 0,8 m</t>
  </si>
  <si>
    <t>Heimorgel</t>
  </si>
  <si>
    <t>Stuhl, Hocker</t>
  </si>
  <si>
    <t>Klavier</t>
  </si>
  <si>
    <t>Wäschetruhe</t>
  </si>
  <si>
    <t>Lüster</t>
  </si>
  <si>
    <t>Musikschrank / Turm</t>
  </si>
  <si>
    <t>Nähmaschine (Schrank)</t>
  </si>
  <si>
    <t>Kleiderbehältnis</t>
  </si>
  <si>
    <t>Pflanze bis 0,70 m</t>
  </si>
  <si>
    <t>Umzugkarton, bis 80l</t>
  </si>
  <si>
    <t>Pflanze  bis1,50 m</t>
  </si>
  <si>
    <t>Umzugkarton, über 80l</t>
  </si>
  <si>
    <t>Pflanze über 1,50 m</t>
  </si>
  <si>
    <t>Zwischensumme</t>
  </si>
  <si>
    <t>Küche</t>
  </si>
  <si>
    <t>Arbeitsplatte, je angef. m</t>
  </si>
  <si>
    <t xml:space="preserve">Schreibtisch, b.1,6 m </t>
  </si>
  <si>
    <t>Besenschrank</t>
  </si>
  <si>
    <t>Schreibtisch über 1,6 m</t>
  </si>
  <si>
    <t>Buffet, mit Aufsätzen</t>
  </si>
  <si>
    <t>Sekretär</t>
  </si>
  <si>
    <t xml:space="preserve">Sessel, mit Armlehne </t>
  </si>
  <si>
    <t>Sessel, o. Armlehne</t>
  </si>
  <si>
    <t>Eckbank, je Sitz</t>
  </si>
  <si>
    <t>Sideboard, groß</t>
  </si>
  <si>
    <t>Geschirrspülmaschine</t>
  </si>
  <si>
    <t>Sideboard, klein</t>
  </si>
  <si>
    <t>Herd Strom/Gas</t>
  </si>
  <si>
    <t>Sitzlandschaft (Element), je Sitz</t>
  </si>
  <si>
    <t>Küchenschrank-Unterteil, je Tür</t>
  </si>
  <si>
    <t>Stuhl m. Armlehnen</t>
  </si>
  <si>
    <t>Küchenschrank-Oberteil, je Tür</t>
  </si>
  <si>
    <t>Stuhl o. Armlehnen</t>
  </si>
  <si>
    <t>Kühlschrank / Truhe bis 120 l</t>
  </si>
  <si>
    <t>Sofa, Couch, Liege, je Sitz</t>
  </si>
  <si>
    <t>Kühlschrank / Truhe über 120 l</t>
  </si>
  <si>
    <t>Standuhr</t>
  </si>
  <si>
    <t>Mikrowelle</t>
  </si>
  <si>
    <t>Stehlampe</t>
  </si>
  <si>
    <t>Stuhl</t>
  </si>
  <si>
    <t>Stereoanlage</t>
  </si>
  <si>
    <t>Tisch, bis 0,6 m</t>
  </si>
  <si>
    <t>Tisch, bis 1,0 m</t>
  </si>
  <si>
    <t>Tisch, bis 1,2 m</t>
  </si>
  <si>
    <t>Teewagen, nicht zerlegbar</t>
  </si>
  <si>
    <t>Tisch über 1,2 m</t>
  </si>
  <si>
    <t>Teppich</t>
  </si>
  <si>
    <t>Waschmaschine / Trockner</t>
  </si>
  <si>
    <t>Staubsauger</t>
  </si>
  <si>
    <t>Videogerät</t>
  </si>
  <si>
    <t>Vitrine (Glasschrank</t>
  </si>
  <si>
    <t>Wohnz.-Schrank zerlegb, je angef. m</t>
  </si>
  <si>
    <t>Seite: 2</t>
  </si>
  <si>
    <t>Arbeitszimmer</t>
  </si>
  <si>
    <t>DIELE / BAD</t>
  </si>
  <si>
    <t>Aktenschrank, je angef. m</t>
  </si>
  <si>
    <t>Hut-, Kleiderablage</t>
  </si>
  <si>
    <t>Bücherregal, zerlegb.je angef. m</t>
  </si>
  <si>
    <t>Schuhschrank</t>
  </si>
  <si>
    <r>
      <t>Bücherregal,</t>
    </r>
    <r>
      <rPr>
        <b/>
        <sz val="8"/>
        <rFont val="Arial"/>
        <family val="2"/>
      </rPr>
      <t xml:space="preserve"> nicht </t>
    </r>
    <r>
      <rPr>
        <sz val="8"/>
        <rFont val="Arial"/>
        <family val="2"/>
      </rPr>
      <t>zerlegb.je angef. m</t>
    </r>
  </si>
  <si>
    <t>Computer: PC / EDV-Anlage</t>
  </si>
  <si>
    <t>Toilettenschrank</t>
  </si>
  <si>
    <t>Schreibmaschine</t>
  </si>
  <si>
    <t>Truhe / Kommode</t>
  </si>
  <si>
    <t>Schreibtisch, bis 1,6 m</t>
  </si>
  <si>
    <t>Wäschekorb / Puff</t>
  </si>
  <si>
    <t>Schreibtisch, über 1,6 m</t>
  </si>
  <si>
    <t>Schreibtischcontainer</t>
  </si>
  <si>
    <t>Schreibtischstuhl</t>
  </si>
  <si>
    <t>Sessel, m.Armlehnen</t>
  </si>
  <si>
    <t>Sessel, o. Armlehnen</t>
  </si>
  <si>
    <t>KELLER / SPEICHER / GARTEN</t>
  </si>
  <si>
    <t>Autoreifen</t>
  </si>
  <si>
    <t>Blumenkübel / Kasten</t>
  </si>
  <si>
    <t>Bügelbrett</t>
  </si>
  <si>
    <t>Dreirad / Kinderrad</t>
  </si>
  <si>
    <t>Fahrrad / Moped</t>
  </si>
  <si>
    <t>Tischkopierer</t>
  </si>
  <si>
    <t>Gartengeräte</t>
  </si>
  <si>
    <t>Winkelkombination</t>
  </si>
  <si>
    <t>Gartengrill</t>
  </si>
  <si>
    <t>Kinderwagen</t>
  </si>
  <si>
    <t>Klapptisch / Klappstuhl</t>
  </si>
  <si>
    <t>Koffer</t>
  </si>
  <si>
    <t>Leiter, je angef. m</t>
  </si>
  <si>
    <t>Motorrad</t>
  </si>
  <si>
    <t>Kinderzimmer/Studio</t>
  </si>
  <si>
    <t>Mülltonne</t>
  </si>
  <si>
    <t>Anbauwand  bis 38 cm Tiefe je angef. M</t>
  </si>
  <si>
    <t>PKW</t>
  </si>
  <si>
    <t>Anbauwand  über 38 cm Tiefe je angef. M</t>
  </si>
  <si>
    <t>Rasenmäher, Hand</t>
  </si>
  <si>
    <t>Bett, Einzelbett komplett</t>
  </si>
  <si>
    <t>Rasenmäher, Motor</t>
  </si>
  <si>
    <t>Bett, Etagenbett, komplett</t>
  </si>
  <si>
    <t>Regal, zerlegbar, je angef. m</t>
  </si>
  <si>
    <t>Bett, Kinderbett, komplett</t>
  </si>
  <si>
    <t>Schlitten</t>
  </si>
  <si>
    <t>Bettbezug, je Betteinheit</t>
  </si>
  <si>
    <t>Schubkarre</t>
  </si>
  <si>
    <t>Ski (Paar mit Stöcken)</t>
  </si>
  <si>
    <t>Sonnenbank</t>
  </si>
  <si>
    <t>Kommode</t>
  </si>
  <si>
    <t>Sonnenschirm</t>
  </si>
  <si>
    <t>Laufgitter</t>
  </si>
  <si>
    <t>Staubssauger</t>
  </si>
  <si>
    <t>Surfbrett komplett</t>
  </si>
  <si>
    <r>
      <t xml:space="preserve">Schrank, bis 2 Türen, </t>
    </r>
    <r>
      <rPr>
        <b/>
        <sz val="8"/>
        <rFont val="Arial"/>
        <family val="2"/>
      </rPr>
      <t>nicht</t>
    </r>
    <r>
      <rPr>
        <sz val="8"/>
        <rFont val="Arial"/>
        <family val="2"/>
      </rPr>
      <t xml:space="preserve"> zerlegbar</t>
    </r>
  </si>
  <si>
    <t>Tischtennisplatte</t>
  </si>
  <si>
    <t>Schrank, zerlegbar, je angf. M</t>
  </si>
  <si>
    <t>Werkbank, zerlegbar</t>
  </si>
  <si>
    <t>Schreibpult</t>
  </si>
  <si>
    <t>Werkzeugkoffer</t>
  </si>
  <si>
    <t>Spielzeugkiste</t>
  </si>
  <si>
    <t>Werkzeugschrank</t>
  </si>
  <si>
    <t>Spielzeug / Plastik - Holzbehälter</t>
  </si>
  <si>
    <t>Stuhl / Hocker</t>
  </si>
  <si>
    <t>Kleiderbehältniss</t>
  </si>
  <si>
    <t>Diverses</t>
  </si>
  <si>
    <t>GESAMT - SUMME</t>
  </si>
  <si>
    <t xml:space="preserve">Gesamtsumme:      </t>
  </si>
  <si>
    <t>=</t>
  </si>
  <si>
    <r>
      <t>m</t>
    </r>
    <r>
      <rPr>
        <vertAlign val="superscript"/>
        <sz val="8"/>
        <rFont val="Arial"/>
        <family val="2"/>
      </rPr>
      <t>3</t>
    </r>
  </si>
  <si>
    <t xml:space="preserve">                  (Absender)                   </t>
  </si>
  <si>
    <t xml:space="preserve">(Möbelspediteur)      </t>
  </si>
  <si>
    <t xml:space="preserve">                (Datum)</t>
  </si>
  <si>
    <t xml:space="preserve">zu berechnen:      </t>
  </si>
  <si>
    <t>Ergeben sich zu Beginn der Beförderung Änderungen, so ist die Liste zu bereichtigen. Diese Liste wurde geändert auf: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</si>
</sst>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family val="2"/>
      <scheme val="minor"/>
    </font>
    <font>
      <sz val="7"/>
      <name val="Arial"/>
      <family val="2"/>
    </font>
    <font>
      <b/>
      <sz val="11"/>
      <name val="Arial"/>
      <family val="2"/>
    </font>
    <font>
      <sz val="11"/>
      <name val="Arial"/>
      <family val="2"/>
    </font>
    <font>
      <b/>
      <sz val="9"/>
      <color rgb="FFFF0000"/>
      <name val="Calibri"/>
      <family val="2"/>
      <scheme val="minor"/>
    </font>
    <font>
      <sz val="8"/>
      <color theme="1"/>
      <name val="Calibri"/>
      <family val="2"/>
      <scheme val="minor"/>
    </font>
    <font>
      <sz val="9"/>
      <color theme="1"/>
      <name val="Calibri"/>
      <family val="2"/>
      <scheme val="minor"/>
    </font>
    <font>
      <sz val="7"/>
      <color theme="1"/>
      <name val="Calibri"/>
      <family val="2"/>
      <scheme val="minor"/>
    </font>
    <font>
      <b/>
      <sz val="8"/>
      <color theme="1"/>
      <name val="Calibri"/>
      <family val="2"/>
      <scheme val="minor"/>
    </font>
    <font>
      <b/>
      <sz val="8"/>
      <name val="Arial"/>
      <family val="2"/>
    </font>
    <font>
      <b/>
      <sz val="16"/>
      <name val="Arial"/>
      <family val="2"/>
    </font>
    <font>
      <sz val="8"/>
      <name val="Arial"/>
      <family val="2"/>
    </font>
    <font>
      <b/>
      <sz val="6"/>
      <name val="Arial"/>
      <family val="2"/>
    </font>
    <font>
      <b/>
      <sz val="10"/>
      <name val="Arial"/>
      <family val="2"/>
    </font>
    <font>
      <b/>
      <sz val="7"/>
      <name val="Arial"/>
      <family val="2"/>
    </font>
    <font>
      <sz val="7"/>
      <color theme="0"/>
      <name val="Arial"/>
      <family val="2"/>
    </font>
    <font>
      <vertAlign val="superscript"/>
      <sz val="8"/>
      <name val="Arial"/>
      <family val="2"/>
    </font>
  </fonts>
  <fills count="5">
    <fill>
      <patternFill patternType="none"/>
    </fill>
    <fill>
      <patternFill patternType="gray125"/>
    </fill>
    <fill>
      <patternFill patternType="solid">
        <fgColor indexed="10"/>
        <bgColor indexed="64"/>
      </patternFill>
    </fill>
    <fill>
      <patternFill patternType="solid">
        <fgColor indexed="22"/>
        <bgColor indexed="64"/>
      </patternFill>
    </fill>
    <fill>
      <patternFill patternType="solid">
        <fgColor theme="1"/>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39">
    <xf numFmtId="0" fontId="0" fillId="0" borderId="0" xfId="0"/>
    <xf numFmtId="0" fontId="1" fillId="0" borderId="0" xfId="0" applyFont="1" applyAlignment="1" applyProtection="1">
      <alignment vertical="center"/>
    </xf>
    <xf numFmtId="0" fontId="2" fillId="0" borderId="0" xfId="0" applyFont="1" applyAlignment="1" applyProtection="1">
      <alignment horizontal="left" vertical="center"/>
    </xf>
    <xf numFmtId="0" fontId="3" fillId="0" borderId="0" xfId="0" applyFont="1" applyAlignment="1" applyProtection="1">
      <alignment horizontal="left"/>
    </xf>
    <xf numFmtId="0" fontId="0" fillId="0" borderId="0" xfId="0" applyProtection="1"/>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5" fillId="0" borderId="0" xfId="0" applyFont="1" applyProtection="1"/>
    <xf numFmtId="0" fontId="6" fillId="0" borderId="4" xfId="0" applyFont="1" applyBorder="1" applyAlignment="1" applyProtection="1">
      <alignment horizontal="left"/>
    </xf>
    <xf numFmtId="0" fontId="6" fillId="0" borderId="5" xfId="0" applyFont="1" applyBorder="1" applyAlignment="1" applyProtection="1">
      <alignment horizontal="left"/>
    </xf>
    <xf numFmtId="0" fontId="6" fillId="0" borderId="5" xfId="0" applyFont="1" applyBorder="1" applyAlignment="1" applyProtection="1">
      <alignment horizontal="center"/>
      <protection locked="0"/>
    </xf>
    <xf numFmtId="0" fontId="0" fillId="0" borderId="0" xfId="0" applyBorder="1" applyAlignment="1" applyProtection="1"/>
    <xf numFmtId="0" fontId="7" fillId="0" borderId="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6" fillId="0" borderId="7" xfId="0" applyFont="1" applyBorder="1" applyAlignment="1" applyProtection="1">
      <alignment horizontal="left"/>
    </xf>
    <xf numFmtId="0" fontId="6" fillId="0" borderId="0" xfId="0" applyFont="1" applyBorder="1" applyAlignment="1" applyProtection="1">
      <alignment horizontal="left"/>
    </xf>
    <xf numFmtId="0" fontId="6" fillId="0" borderId="8" xfId="0" applyFont="1" applyBorder="1" applyAlignment="1" applyProtection="1">
      <alignment horizontal="center"/>
      <protection locked="0"/>
    </xf>
    <xf numFmtId="0" fontId="6" fillId="0" borderId="7" xfId="0" applyFont="1" applyBorder="1" applyAlignment="1" applyProtection="1"/>
    <xf numFmtId="0" fontId="6" fillId="0" borderId="0" xfId="0" applyFont="1" applyBorder="1" applyAlignment="1" applyProtection="1"/>
    <xf numFmtId="0" fontId="5" fillId="0" borderId="0" xfId="0" applyFont="1" applyBorder="1" applyAlignment="1" applyProtection="1"/>
    <xf numFmtId="0" fontId="6" fillId="0" borderId="0" xfId="0" applyFont="1" applyBorder="1" applyAlignment="1" applyProtection="1">
      <alignment horizontal="center"/>
      <protection locked="0"/>
    </xf>
    <xf numFmtId="0" fontId="8" fillId="0" borderId="0" xfId="0" applyFont="1" applyBorder="1" applyAlignment="1" applyProtection="1">
      <alignment horizontal="left" vertical="top" wrapText="1"/>
    </xf>
    <xf numFmtId="0" fontId="8" fillId="0" borderId="6"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7" fillId="0" borderId="6" xfId="0" applyFont="1" applyBorder="1" applyAlignment="1" applyProtection="1">
      <alignment horizontal="left" vertical="top" wrapText="1"/>
    </xf>
    <xf numFmtId="0" fontId="6" fillId="0" borderId="7" xfId="0" applyFont="1" applyBorder="1" applyProtection="1"/>
    <xf numFmtId="0" fontId="5" fillId="0" borderId="0" xfId="0" applyFont="1" applyBorder="1" applyAlignment="1" applyProtection="1">
      <alignment horizontal="center"/>
    </xf>
    <xf numFmtId="0" fontId="0" fillId="0" borderId="0" xfId="0" applyBorder="1" applyProtection="1"/>
    <xf numFmtId="0" fontId="0" fillId="0" borderId="6" xfId="0" applyBorder="1" applyProtection="1"/>
    <xf numFmtId="0" fontId="6" fillId="0" borderId="9" xfId="0" applyFont="1" applyBorder="1" applyProtection="1"/>
    <xf numFmtId="0" fontId="5" fillId="0" borderId="10" xfId="0" applyFont="1" applyBorder="1" applyAlignment="1" applyProtection="1">
      <alignment horizontal="center"/>
    </xf>
    <xf numFmtId="0" fontId="5" fillId="0" borderId="10" xfId="0" applyFont="1" applyBorder="1" applyAlignment="1" applyProtection="1"/>
    <xf numFmtId="0" fontId="9" fillId="0" borderId="10" xfId="0" applyFont="1" applyBorder="1" applyAlignment="1" applyProtection="1">
      <alignment vertical="center"/>
    </xf>
    <xf numFmtId="0" fontId="9" fillId="0" borderId="11" xfId="0" applyFont="1" applyBorder="1" applyAlignment="1" applyProtection="1">
      <alignment vertical="center"/>
    </xf>
    <xf numFmtId="0" fontId="9" fillId="0" borderId="0" xfId="0" applyFont="1" applyAlignment="1" applyProtection="1">
      <alignment vertical="center"/>
    </xf>
    <xf numFmtId="0" fontId="10" fillId="2" borderId="0" xfId="0" applyFont="1" applyFill="1" applyAlignment="1" applyProtection="1">
      <alignment horizontal="center" vertical="center"/>
    </xf>
    <xf numFmtId="0" fontId="11" fillId="0" borderId="0" xfId="0" applyFont="1" applyProtection="1"/>
    <xf numFmtId="0" fontId="12" fillId="3" borderId="12" xfId="0" applyFont="1" applyFill="1" applyBorder="1" applyAlignment="1" applyProtection="1">
      <alignment horizontal="center" vertical="center"/>
    </xf>
    <xf numFmtId="0" fontId="13" fillId="3" borderId="13" xfId="0" applyFont="1" applyFill="1" applyBorder="1" applyAlignment="1" applyProtection="1">
      <alignment horizontal="left" vertical="center"/>
    </xf>
    <xf numFmtId="0" fontId="13" fillId="3" borderId="14" xfId="0" applyFont="1" applyFill="1" applyBorder="1" applyAlignment="1" applyProtection="1">
      <alignment horizontal="left" vertical="center"/>
    </xf>
    <xf numFmtId="0" fontId="9" fillId="3" borderId="15" xfId="0" applyFont="1" applyFill="1" applyBorder="1" applyAlignment="1" applyProtection="1">
      <alignment horizontal="center" vertical="center"/>
    </xf>
    <xf numFmtId="0" fontId="12" fillId="3" borderId="12" xfId="0" applyFont="1" applyFill="1" applyBorder="1" applyAlignment="1" applyProtection="1">
      <alignment horizontal="center"/>
    </xf>
    <xf numFmtId="0" fontId="14" fillId="0" borderId="0" xfId="0" applyFont="1" applyProtection="1"/>
    <xf numFmtId="0" fontId="13" fillId="3" borderId="16" xfId="0" applyFont="1" applyFill="1" applyBorder="1" applyAlignment="1" applyProtection="1">
      <alignment vertical="center"/>
    </xf>
    <xf numFmtId="0" fontId="12" fillId="3" borderId="17" xfId="0" applyFont="1" applyFill="1" applyBorder="1" applyAlignment="1" applyProtection="1">
      <alignment horizontal="center" vertical="center"/>
    </xf>
    <xf numFmtId="0" fontId="13" fillId="3" borderId="18" xfId="0" applyFont="1" applyFill="1" applyBorder="1" applyAlignment="1" applyProtection="1">
      <alignment horizontal="left" vertical="center"/>
    </xf>
    <xf numFmtId="0" fontId="13" fillId="3" borderId="19" xfId="0" applyFont="1" applyFill="1" applyBorder="1" applyAlignment="1" applyProtection="1">
      <alignment horizontal="left" vertical="center"/>
    </xf>
    <xf numFmtId="0" fontId="9" fillId="3" borderId="20" xfId="0" applyFont="1" applyFill="1" applyBorder="1" applyAlignment="1" applyProtection="1">
      <alignment horizontal="center" vertical="center"/>
    </xf>
    <xf numFmtId="0" fontId="12" fillId="3" borderId="17" xfId="0" applyFont="1" applyFill="1" applyBorder="1" applyAlignment="1" applyProtection="1">
      <alignment horizontal="center"/>
    </xf>
    <xf numFmtId="0" fontId="13" fillId="3" borderId="21" xfId="0" applyFont="1" applyFill="1" applyBorder="1" applyAlignment="1" applyProtection="1">
      <alignment vertical="center"/>
    </xf>
    <xf numFmtId="3" fontId="9" fillId="0" borderId="22" xfId="0" applyNumberFormat="1" applyFont="1" applyBorder="1" applyAlignment="1" applyProtection="1"/>
    <xf numFmtId="0" fontId="15" fillId="4" borderId="23" xfId="0" applyFont="1" applyFill="1" applyBorder="1" applyAlignment="1" applyProtection="1"/>
    <xf numFmtId="0" fontId="15" fillId="4" borderId="3" xfId="0" applyFont="1" applyFill="1" applyBorder="1" applyAlignment="1" applyProtection="1"/>
    <xf numFmtId="0" fontId="11" fillId="0" borderId="22" xfId="0" applyFont="1" applyBorder="1" applyAlignment="1" applyProtection="1"/>
    <xf numFmtId="3" fontId="11" fillId="0" borderId="22" xfId="0" applyNumberFormat="1" applyFont="1" applyBorder="1" applyAlignment="1" applyProtection="1"/>
    <xf numFmtId="0" fontId="11" fillId="0" borderId="24" xfId="0" applyFont="1" applyBorder="1" applyAlignment="1" applyProtection="1"/>
    <xf numFmtId="0" fontId="11" fillId="0" borderId="0" xfId="0" applyFont="1" applyAlignment="1" applyProtection="1"/>
    <xf numFmtId="0" fontId="9" fillId="0" borderId="23" xfId="0" applyFont="1" applyBorder="1" applyAlignment="1" applyProtection="1">
      <alignment horizontal="right"/>
    </xf>
    <xf numFmtId="0" fontId="9" fillId="0" borderId="24" xfId="0" applyFont="1" applyBorder="1" applyAlignment="1" applyProtection="1">
      <alignment horizontal="right"/>
    </xf>
    <xf numFmtId="3" fontId="9" fillId="0" borderId="22" xfId="0" applyNumberFormat="1" applyFont="1" applyBorder="1" applyAlignment="1" applyProtection="1">
      <protection locked="0"/>
    </xf>
    <xf numFmtId="0" fontId="1" fillId="0" borderId="25" xfId="0" applyFont="1" applyBorder="1" applyAlignment="1" applyProtection="1">
      <alignment horizontal="center"/>
    </xf>
    <xf numFmtId="0" fontId="1" fillId="0" borderId="3" xfId="0" applyFont="1" applyBorder="1" applyAlignment="1" applyProtection="1">
      <alignment horizontal="center"/>
    </xf>
    <xf numFmtId="0" fontId="1" fillId="0" borderId="25" xfId="0" applyFont="1" applyBorder="1" applyAlignment="1" applyProtection="1">
      <alignment horizontal="left"/>
    </xf>
    <xf numFmtId="0" fontId="1" fillId="0" borderId="3" xfId="0" applyFont="1" applyBorder="1" applyAlignment="1" applyProtection="1">
      <alignment horizontal="left"/>
    </xf>
    <xf numFmtId="0" fontId="1" fillId="0" borderId="23" xfId="0" applyFont="1" applyBorder="1" applyAlignment="1" applyProtection="1"/>
    <xf numFmtId="0" fontId="14" fillId="0" borderId="23" xfId="0" applyFont="1" applyBorder="1" applyAlignment="1" applyProtection="1"/>
    <xf numFmtId="0" fontId="14" fillId="0" borderId="23" xfId="0" applyFont="1" applyBorder="1" applyAlignment="1" applyProtection="1">
      <alignment horizontal="right"/>
    </xf>
    <xf numFmtId="0" fontId="1" fillId="0" borderId="25" xfId="0" applyFont="1" applyBorder="1" applyAlignment="1" applyProtection="1">
      <alignment horizontal="left"/>
      <protection locked="0"/>
    </xf>
    <xf numFmtId="0" fontId="1" fillId="0" borderId="3" xfId="0" applyFont="1" applyBorder="1" applyAlignment="1" applyProtection="1">
      <alignment horizontal="left"/>
      <protection locked="0"/>
    </xf>
    <xf numFmtId="0" fontId="11" fillId="0" borderId="22" xfId="0" applyFont="1" applyBorder="1" applyAlignment="1" applyProtection="1">
      <protection locked="0"/>
    </xf>
    <xf numFmtId="0" fontId="14" fillId="0" borderId="25" xfId="0" applyFont="1" applyBorder="1" applyAlignment="1" applyProtection="1">
      <alignment horizontal="right"/>
    </xf>
    <xf numFmtId="0" fontId="14" fillId="0" borderId="3" xfId="0" applyFont="1" applyBorder="1" applyAlignment="1" applyProtection="1">
      <alignment horizontal="right"/>
    </xf>
    <xf numFmtId="3" fontId="11" fillId="0" borderId="26" xfId="0" applyNumberFormat="1" applyFont="1" applyBorder="1" applyAlignment="1" applyProtection="1"/>
    <xf numFmtId="0" fontId="14" fillId="0" borderId="27" xfId="0" applyFont="1" applyBorder="1" applyAlignment="1" applyProtection="1">
      <alignment horizontal="right"/>
    </xf>
    <xf numFmtId="0" fontId="14" fillId="0" borderId="28" xfId="0" applyFont="1" applyBorder="1" applyAlignment="1" applyProtection="1">
      <alignment horizontal="right"/>
    </xf>
    <xf numFmtId="0" fontId="11" fillId="0" borderId="26" xfId="0" applyFont="1" applyBorder="1" applyAlignment="1" applyProtection="1"/>
    <xf numFmtId="0" fontId="11" fillId="0" borderId="29" xfId="0" applyFont="1" applyBorder="1" applyAlignment="1" applyProtection="1"/>
    <xf numFmtId="0" fontId="9" fillId="0" borderId="30" xfId="0" applyFont="1" applyBorder="1" applyAlignment="1" applyProtection="1">
      <alignment horizontal="right"/>
    </xf>
    <xf numFmtId="0" fontId="9" fillId="0" borderId="0" xfId="0" applyFont="1" applyBorder="1" applyAlignment="1" applyProtection="1">
      <alignment horizontal="right"/>
    </xf>
    <xf numFmtId="0" fontId="11" fillId="0" borderId="0" xfId="0" applyFont="1" applyBorder="1" applyAlignment="1" applyProtection="1"/>
    <xf numFmtId="3" fontId="11" fillId="0" borderId="0" xfId="0" applyNumberFormat="1" applyFont="1" applyBorder="1" applyAlignment="1" applyProtection="1"/>
    <xf numFmtId="0" fontId="9" fillId="0" borderId="25" xfId="0" applyFont="1" applyBorder="1" applyAlignment="1" applyProtection="1">
      <alignment horizontal="right"/>
    </xf>
    <xf numFmtId="0" fontId="9" fillId="0" borderId="3" xfId="0" applyFont="1" applyBorder="1" applyAlignment="1" applyProtection="1">
      <alignment horizontal="right"/>
    </xf>
    <xf numFmtId="0" fontId="1" fillId="0" borderId="23" xfId="0" applyFont="1" applyBorder="1" applyAlignment="1" applyProtection="1">
      <protection locked="0"/>
    </xf>
    <xf numFmtId="0" fontId="11" fillId="0" borderId="1" xfId="0" applyFont="1" applyBorder="1" applyAlignment="1" applyProtection="1">
      <alignment horizontal="left"/>
    </xf>
    <xf numFmtId="0" fontId="11" fillId="0" borderId="3" xfId="0" applyFont="1" applyBorder="1" applyAlignment="1" applyProtection="1">
      <alignment horizontal="left"/>
    </xf>
    <xf numFmtId="3" fontId="11" fillId="0" borderId="0" xfId="0" applyNumberFormat="1" applyFont="1" applyProtection="1"/>
    <xf numFmtId="164" fontId="11" fillId="0" borderId="22" xfId="0" applyNumberFormat="1" applyFont="1" applyBorder="1" applyAlignment="1" applyProtection="1"/>
    <xf numFmtId="164" fontId="11" fillId="0" borderId="22" xfId="0" applyNumberFormat="1" applyFont="1" applyBorder="1" applyAlignment="1" applyProtection="1">
      <protection locked="0"/>
    </xf>
    <xf numFmtId="0" fontId="1" fillId="0" borderId="23" xfId="0" applyFont="1" applyFill="1" applyBorder="1" applyAlignment="1" applyProtection="1">
      <protection locked="0"/>
    </xf>
    <xf numFmtId="0" fontId="11" fillId="0" borderId="24" xfId="0" applyFont="1" applyFill="1" applyBorder="1" applyAlignment="1" applyProtection="1"/>
    <xf numFmtId="0" fontId="11" fillId="0" borderId="1" xfId="0" applyFont="1" applyBorder="1" applyAlignment="1" applyProtection="1">
      <alignment horizontal="left"/>
      <protection locked="0"/>
    </xf>
    <xf numFmtId="0" fontId="11" fillId="0" borderId="3" xfId="0" applyFont="1" applyBorder="1" applyAlignment="1" applyProtection="1">
      <alignment horizontal="left"/>
      <protection locked="0"/>
    </xf>
    <xf numFmtId="0" fontId="14" fillId="0" borderId="22" xfId="0" applyFont="1" applyBorder="1" applyAlignment="1" applyProtection="1">
      <alignment horizontal="right"/>
    </xf>
    <xf numFmtId="0" fontId="1" fillId="0" borderId="25" xfId="0" applyFont="1" applyBorder="1" applyAlignment="1" applyProtection="1">
      <protection locked="0"/>
    </xf>
    <xf numFmtId="0" fontId="1" fillId="0" borderId="25" xfId="0" applyFont="1" applyBorder="1" applyAlignment="1" applyProtection="1"/>
    <xf numFmtId="0" fontId="14" fillId="0" borderId="22" xfId="0" applyFont="1" applyBorder="1" applyAlignment="1" applyProtection="1">
      <alignment horizontal="right"/>
    </xf>
    <xf numFmtId="0" fontId="14" fillId="0" borderId="1" xfId="0" applyFont="1" applyBorder="1" applyAlignment="1" applyProtection="1">
      <alignment horizontal="right"/>
    </xf>
    <xf numFmtId="0" fontId="9" fillId="0" borderId="22" xfId="0" applyFont="1" applyBorder="1" applyAlignment="1" applyProtection="1">
      <alignment horizontal="right"/>
    </xf>
    <xf numFmtId="0" fontId="9" fillId="0" borderId="1" xfId="0" applyFont="1" applyBorder="1" applyAlignment="1" applyProtection="1">
      <alignment horizontal="right"/>
    </xf>
    <xf numFmtId="0" fontId="11" fillId="0" borderId="31" xfId="0" applyFont="1" applyBorder="1" applyAlignment="1" applyProtection="1"/>
    <xf numFmtId="3" fontId="11" fillId="0" borderId="31" xfId="0" applyNumberFormat="1" applyFont="1" applyBorder="1" applyAlignment="1" applyProtection="1"/>
    <xf numFmtId="0" fontId="11" fillId="0" borderId="32" xfId="0" applyFont="1" applyBorder="1" applyAlignment="1" applyProtection="1">
      <alignment horizontal="center"/>
    </xf>
    <xf numFmtId="0" fontId="11" fillId="0" borderId="28" xfId="0" applyFont="1" applyBorder="1" applyAlignment="1" applyProtection="1">
      <alignment horizontal="center"/>
    </xf>
    <xf numFmtId="0" fontId="11" fillId="0" borderId="33" xfId="0" applyFont="1" applyBorder="1" applyAlignment="1" applyProtection="1"/>
    <xf numFmtId="0" fontId="11" fillId="0" borderId="0" xfId="0" applyFont="1" applyAlignment="1" applyProtection="1">
      <alignment horizontal="right" vertical="center"/>
    </xf>
    <xf numFmtId="3" fontId="11" fillId="0" borderId="0" xfId="0" applyNumberFormat="1" applyFont="1" applyAlignment="1" applyProtection="1">
      <alignment horizontal="center" vertical="center"/>
    </xf>
    <xf numFmtId="164" fontId="11" fillId="0" borderId="0" xfId="0" applyNumberFormat="1" applyFont="1" applyAlignment="1" applyProtection="1">
      <alignment horizontal="center" vertical="center"/>
    </xf>
    <xf numFmtId="0" fontId="11" fillId="0" borderId="0" xfId="0" applyFont="1" applyAlignment="1" applyProtection="1">
      <alignment vertical="center"/>
    </xf>
    <xf numFmtId="0" fontId="0" fillId="0" borderId="0" xfId="0" applyAlignment="1" applyProtection="1">
      <alignment horizontal="center"/>
    </xf>
    <xf numFmtId="0" fontId="5" fillId="0" borderId="0" xfId="0" applyFont="1" applyAlignment="1" applyProtection="1">
      <alignment horizontal="center"/>
    </xf>
    <xf numFmtId="0" fontId="11" fillId="0" borderId="0" xfId="0" applyFont="1" applyAlignment="1" applyProtection="1">
      <alignment horizontal="center" vertical="center"/>
    </xf>
    <xf numFmtId="0" fontId="11" fillId="0" borderId="0" xfId="0" applyFont="1" applyBorder="1" applyAlignment="1" applyProtection="1">
      <alignment horizontal="center"/>
    </xf>
    <xf numFmtId="164" fontId="11" fillId="0" borderId="0" xfId="0" applyNumberFormat="1" applyFont="1" applyAlignment="1" applyProtection="1">
      <alignment horizontal="center" vertical="center"/>
    </xf>
    <xf numFmtId="0" fontId="11" fillId="0" borderId="0" xfId="0" applyFont="1" applyAlignment="1" applyProtection="1">
      <alignment horizontal="center" vertical="center"/>
    </xf>
    <xf numFmtId="0" fontId="11" fillId="0" borderId="0" xfId="0" applyFont="1" applyBorder="1" applyProtection="1"/>
    <xf numFmtId="0" fontId="11" fillId="0" borderId="8" xfId="0" applyFont="1" applyBorder="1" applyAlignment="1" applyProtection="1"/>
    <xf numFmtId="0" fontId="11" fillId="0" borderId="8" xfId="0" applyFont="1" applyBorder="1" applyAlignment="1" applyProtection="1">
      <alignment horizontal="center"/>
    </xf>
    <xf numFmtId="0" fontId="11" fillId="0" borderId="5" xfId="0" applyFont="1" applyBorder="1" applyAlignment="1" applyProtection="1"/>
    <xf numFmtId="164" fontId="0" fillId="0" borderId="0" xfId="0" applyNumberFormat="1" applyBorder="1" applyProtection="1"/>
    <xf numFmtId="164" fontId="9" fillId="0" borderId="10" xfId="0" applyNumberFormat="1" applyFont="1" applyBorder="1" applyAlignment="1" applyProtection="1">
      <alignment vertical="center"/>
    </xf>
    <xf numFmtId="164" fontId="9" fillId="0" borderId="0" xfId="0" applyNumberFormat="1" applyFont="1" applyAlignment="1" applyProtection="1">
      <alignment vertical="center"/>
    </xf>
    <xf numFmtId="164" fontId="11" fillId="0" borderId="0" xfId="0" applyNumberFormat="1" applyFont="1" applyProtection="1"/>
    <xf numFmtId="164" fontId="12" fillId="3" borderId="15" xfId="0" applyNumberFormat="1" applyFont="1" applyFill="1" applyBorder="1" applyAlignment="1" applyProtection="1">
      <alignment horizontal="center" wrapText="1"/>
    </xf>
    <xf numFmtId="164" fontId="12" fillId="3" borderId="20" xfId="0" applyNumberFormat="1" applyFont="1" applyFill="1" applyBorder="1" applyAlignment="1" applyProtection="1">
      <alignment horizontal="center" wrapText="1"/>
    </xf>
    <xf numFmtId="164" fontId="9" fillId="0" borderId="22" xfId="0" applyNumberFormat="1" applyFont="1" applyBorder="1" applyAlignment="1" applyProtection="1"/>
    <xf numFmtId="164" fontId="9" fillId="0" borderId="26" xfId="0" applyNumberFormat="1" applyFont="1" applyBorder="1" applyAlignment="1" applyProtection="1"/>
    <xf numFmtId="164" fontId="9" fillId="0" borderId="0" xfId="0" applyNumberFormat="1" applyFont="1" applyBorder="1" applyAlignment="1" applyProtection="1"/>
    <xf numFmtId="164" fontId="9" fillId="0" borderId="31" xfId="0" applyNumberFormat="1" applyFont="1" applyBorder="1" applyAlignment="1" applyProtection="1">
      <alignment horizontal="right"/>
    </xf>
    <xf numFmtId="164" fontId="0" fillId="0" borderId="0" xfId="0" applyNumberFormat="1" applyProtection="1"/>
    <xf numFmtId="164" fontId="5" fillId="0" borderId="0" xfId="0" applyNumberFormat="1" applyFont="1" applyAlignment="1" applyProtection="1">
      <alignment horizontal="right" vertical="center"/>
    </xf>
    <xf numFmtId="164" fontId="11" fillId="0" borderId="8" xfId="0" applyNumberFormat="1" applyFont="1" applyBorder="1" applyAlignment="1" applyProtection="1">
      <alignment horizontal="center"/>
    </xf>
    <xf numFmtId="164" fontId="11" fillId="0" borderId="5" xfId="0" applyNumberFormat="1" applyFont="1" applyBorder="1" applyAlignment="1" applyProtection="1"/>
    <xf numFmtId="164" fontId="6" fillId="0" borderId="0" xfId="0" applyNumberFormat="1" applyFont="1" applyBorder="1" applyAlignment="1" applyProtection="1"/>
    <xf numFmtId="164" fontId="5" fillId="0" borderId="0" xfId="0" applyNumberFormat="1" applyFont="1" applyBorder="1" applyAlignment="1" applyProtection="1"/>
    <xf numFmtId="164" fontId="9" fillId="0" borderId="31" xfId="0" applyNumberFormat="1" applyFont="1" applyBorder="1" applyAlignment="1" applyProtection="1"/>
    <xf numFmtId="164" fontId="11" fillId="0" borderId="0" xfId="0" applyNumberFormat="1" applyFont="1" applyBorder="1" applyAlignment="1" applyProtection="1">
      <alignment horizontal="right"/>
    </xf>
    <xf numFmtId="164" fontId="11" fillId="0" borderId="8" xfId="0" applyNumberFormat="1" applyFont="1" applyBorder="1" applyAlignment="1" applyProtection="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469218</xdr:colOff>
      <xdr:row>0</xdr:row>
      <xdr:rowOff>1</xdr:rowOff>
    </xdr:from>
    <xdr:ext cx="3905250" cy="14329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07443" y="1"/>
          <a:ext cx="3905250" cy="1432950"/>
        </a:xfrm>
        <a:prstGeom prst="rect">
          <a:avLst/>
        </a:prstGeom>
      </xdr:spPr>
    </xdr:pic>
    <xdr:clientData/>
  </xdr:oneCellAnchor>
  <xdr:twoCellAnchor>
    <xdr:from>
      <xdr:col>6</xdr:col>
      <xdr:colOff>11906</xdr:colOff>
      <xdr:row>2</xdr:row>
      <xdr:rowOff>47624</xdr:rowOff>
    </xdr:from>
    <xdr:to>
      <xdr:col>12</xdr:col>
      <xdr:colOff>0</xdr:colOff>
      <xdr:row>13</xdr:row>
      <xdr:rowOff>93223</xdr:rowOff>
    </xdr:to>
    <xdr:sp macro="" textlink="">
      <xdr:nvSpPr>
        <xdr:cNvPr id="3" name="Textfeld 2"/>
        <xdr:cNvSpPr txBox="1"/>
      </xdr:nvSpPr>
      <xdr:spPr>
        <a:xfrm>
          <a:off x="3412331" y="1724024"/>
          <a:ext cx="3474244" cy="13409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800">
              <a:latin typeface="Arial" panose="020B0604020202020204" pitchFamily="34" charset="0"/>
              <a:cs typeface="Arial" panose="020B0604020202020204" pitchFamily="34" charset="0"/>
            </a:rPr>
            <a:t>Die in dieser Liste aufgeführten Raumeinhgeiten (RE) beziehen sich auf übliche Möbelgrößen und sind verbindliche Pauschalwerte. Andere Gegenstände, die nicht in der Liste aufgeführt sind, sind im Freiraum unter dem jeweiligen Zimmer mit den hierfür besonders zu vereinbarenden RE einzutragen. 1 RE entspricht 0,1 m3, 10 RE = 1 Kubikmeter (m3). Reicht die Liste nicht aus, sind</a:t>
          </a:r>
          <a:r>
            <a:rPr lang="de-DE" sz="800" baseline="0">
              <a:latin typeface="Arial" panose="020B0604020202020204" pitchFamily="34" charset="0"/>
              <a:cs typeface="Arial" panose="020B0604020202020204" pitchFamily="34" charset="0"/>
            </a:rPr>
            <a:t> </a:t>
          </a:r>
          <a:r>
            <a:rPr lang="de-DE" sz="800">
              <a:latin typeface="Arial" panose="020B0604020202020204" pitchFamily="34" charset="0"/>
              <a:cs typeface="Arial" panose="020B0604020202020204" pitchFamily="34" charset="0"/>
            </a:rPr>
            <a:t>weitere Blätter zu verwenden</a:t>
          </a:r>
          <a:r>
            <a:rPr lang="de-DE" sz="800"/>
            <a:t>. </a:t>
          </a:r>
        </a:p>
        <a:p>
          <a:r>
            <a:rPr lang="de-DE" sz="800" b="1"/>
            <a:t>Diese Liste und ihre Werte entsprechen den Anforderungen des BUKG</a:t>
          </a:r>
        </a:p>
        <a:p>
          <a:r>
            <a:rPr lang="de-DE" sz="800">
              <a:latin typeface="Arial" panose="020B0604020202020204" pitchFamily="34" charset="0"/>
              <a:cs typeface="Arial" panose="020B0604020202020204" pitchFamily="34" charset="0"/>
            </a:rPr>
            <a:t>Diese Liste ist Anlage zum Umzugsvertrag</a:t>
          </a:r>
          <a:endParaRPr lang="de-DE" sz="400" baseline="0">
            <a:latin typeface="Arial" panose="020B0604020202020204" pitchFamily="34" charset="0"/>
            <a:cs typeface="Arial" panose="020B0604020202020204" pitchFamily="34" charset="0"/>
          </a:endParaRPr>
        </a:p>
        <a:p>
          <a:endParaRPr lang="de-DE" sz="300" baseline="0">
            <a:latin typeface="Arial" panose="020B0604020202020204" pitchFamily="34" charset="0"/>
            <a:cs typeface="Arial" panose="020B0604020202020204" pitchFamily="34" charset="0"/>
          </a:endParaRPr>
        </a:p>
        <a:p>
          <a:r>
            <a:rPr lang="de-DE" sz="800">
              <a:latin typeface="Arial" panose="020B0604020202020204" pitchFamily="34" charset="0"/>
              <a:cs typeface="Arial" panose="020B0604020202020204" pitchFamily="34" charset="0"/>
            </a:rPr>
            <a:t>und besteht aus  ______  Blatt.</a:t>
          </a:r>
        </a:p>
      </xdr:txBody>
    </xdr:sp>
    <xdr:clientData/>
  </xdr:twoCellAnchor>
  <xdr:twoCellAnchor>
    <xdr:from>
      <xdr:col>8</xdr:col>
      <xdr:colOff>1125141</xdr:colOff>
      <xdr:row>135</xdr:row>
      <xdr:rowOff>0</xdr:rowOff>
    </xdr:from>
    <xdr:to>
      <xdr:col>10</xdr:col>
      <xdr:colOff>119062</xdr:colOff>
      <xdr:row>135</xdr:row>
      <xdr:rowOff>1</xdr:rowOff>
    </xdr:to>
    <xdr:cxnSp macro="">
      <xdr:nvCxnSpPr>
        <xdr:cNvPr id="4" name="Gerade Verbindung 5"/>
        <xdr:cNvCxnSpPr/>
      </xdr:nvCxnSpPr>
      <xdr:spPr>
        <a:xfrm>
          <a:off x="4897041" y="20612100"/>
          <a:ext cx="89892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119063</xdr:colOff>
      <xdr:row>135</xdr:row>
      <xdr:rowOff>0</xdr:rowOff>
    </xdr:from>
    <xdr:to>
      <xdr:col>12</xdr:col>
      <xdr:colOff>0</xdr:colOff>
      <xdr:row>135</xdr:row>
      <xdr:rowOff>1</xdr:rowOff>
    </xdr:to>
    <xdr:cxnSp macro="">
      <xdr:nvCxnSpPr>
        <xdr:cNvPr id="5" name="Gerade Verbindung 9"/>
        <xdr:cNvCxnSpPr/>
      </xdr:nvCxnSpPr>
      <xdr:spPr>
        <a:xfrm>
          <a:off x="6167438" y="20612100"/>
          <a:ext cx="71913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1122734</xdr:colOff>
      <xdr:row>137</xdr:row>
      <xdr:rowOff>158074</xdr:rowOff>
    </xdr:from>
    <xdr:to>
      <xdr:col>12</xdr:col>
      <xdr:colOff>3575</xdr:colOff>
      <xdr:row>137</xdr:row>
      <xdr:rowOff>158351</xdr:rowOff>
    </xdr:to>
    <xdr:cxnSp macro="">
      <xdr:nvCxnSpPr>
        <xdr:cNvPr id="6" name="Gerade Verbindung 19"/>
        <xdr:cNvCxnSpPr/>
      </xdr:nvCxnSpPr>
      <xdr:spPr>
        <a:xfrm>
          <a:off x="4894634" y="21094024"/>
          <a:ext cx="1995516" cy="2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20272</xdr:colOff>
      <xdr:row>137</xdr:row>
      <xdr:rowOff>4053</xdr:rowOff>
    </xdr:from>
    <xdr:to>
      <xdr:col>1</xdr:col>
      <xdr:colOff>1029500</xdr:colOff>
      <xdr:row>137</xdr:row>
      <xdr:rowOff>4053</xdr:rowOff>
    </xdr:to>
    <xdr:cxnSp macro="">
      <xdr:nvCxnSpPr>
        <xdr:cNvPr id="7" name="Gerade Verbindung 24"/>
        <xdr:cNvCxnSpPr/>
      </xdr:nvCxnSpPr>
      <xdr:spPr>
        <a:xfrm>
          <a:off x="20272" y="20940003"/>
          <a:ext cx="10187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1163266</xdr:colOff>
      <xdr:row>137</xdr:row>
      <xdr:rowOff>4053</xdr:rowOff>
    </xdr:from>
    <xdr:to>
      <xdr:col>5</xdr:col>
      <xdr:colOff>77010</xdr:colOff>
      <xdr:row>137</xdr:row>
      <xdr:rowOff>4053</xdr:rowOff>
    </xdr:to>
    <xdr:cxnSp macro="">
      <xdr:nvCxnSpPr>
        <xdr:cNvPr id="8" name="Gerade Verbindung 26"/>
        <xdr:cNvCxnSpPr/>
      </xdr:nvCxnSpPr>
      <xdr:spPr>
        <a:xfrm>
          <a:off x="1039441" y="20940003"/>
          <a:ext cx="15997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320101</xdr:colOff>
      <xdr:row>136</xdr:row>
      <xdr:rowOff>161925</xdr:rowOff>
    </xdr:from>
    <xdr:to>
      <xdr:col>8</xdr:col>
      <xdr:colOff>166966</xdr:colOff>
      <xdr:row>137</xdr:row>
      <xdr:rowOff>811</xdr:rowOff>
    </xdr:to>
    <xdr:cxnSp macro="">
      <xdr:nvCxnSpPr>
        <xdr:cNvPr id="9" name="Gerade Verbindung 27"/>
        <xdr:cNvCxnSpPr/>
      </xdr:nvCxnSpPr>
      <xdr:spPr>
        <a:xfrm>
          <a:off x="2882326" y="20935950"/>
          <a:ext cx="1056540" cy="81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1125141</xdr:colOff>
      <xdr:row>143</xdr:row>
      <xdr:rowOff>0</xdr:rowOff>
    </xdr:from>
    <xdr:to>
      <xdr:col>10</xdr:col>
      <xdr:colOff>119062</xdr:colOff>
      <xdr:row>143</xdr:row>
      <xdr:rowOff>1</xdr:rowOff>
    </xdr:to>
    <xdr:cxnSp macro="">
      <xdr:nvCxnSpPr>
        <xdr:cNvPr id="10" name="Gerade Verbindung 39"/>
        <xdr:cNvCxnSpPr/>
      </xdr:nvCxnSpPr>
      <xdr:spPr>
        <a:xfrm>
          <a:off x="4897041" y="21812250"/>
          <a:ext cx="898921"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119063</xdr:colOff>
      <xdr:row>143</xdr:row>
      <xdr:rowOff>0</xdr:rowOff>
    </xdr:from>
    <xdr:to>
      <xdr:col>12</xdr:col>
      <xdr:colOff>0</xdr:colOff>
      <xdr:row>143</xdr:row>
      <xdr:rowOff>1</xdr:rowOff>
    </xdr:to>
    <xdr:cxnSp macro="">
      <xdr:nvCxnSpPr>
        <xdr:cNvPr id="11" name="Gerade Verbindung 40"/>
        <xdr:cNvCxnSpPr/>
      </xdr:nvCxnSpPr>
      <xdr:spPr>
        <a:xfrm>
          <a:off x="6167438" y="21812250"/>
          <a:ext cx="71913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1122734</xdr:colOff>
      <xdr:row>145</xdr:row>
      <xdr:rowOff>158074</xdr:rowOff>
    </xdr:from>
    <xdr:to>
      <xdr:col>12</xdr:col>
      <xdr:colOff>3575</xdr:colOff>
      <xdr:row>145</xdr:row>
      <xdr:rowOff>158351</xdr:rowOff>
    </xdr:to>
    <xdr:cxnSp macro="">
      <xdr:nvCxnSpPr>
        <xdr:cNvPr id="12" name="Gerade Verbindung 41"/>
        <xdr:cNvCxnSpPr/>
      </xdr:nvCxnSpPr>
      <xdr:spPr>
        <a:xfrm>
          <a:off x="4894634" y="22294174"/>
          <a:ext cx="1995516" cy="2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20272</xdr:colOff>
      <xdr:row>145</xdr:row>
      <xdr:rowOff>4053</xdr:rowOff>
    </xdr:from>
    <xdr:to>
      <xdr:col>1</xdr:col>
      <xdr:colOff>1029500</xdr:colOff>
      <xdr:row>145</xdr:row>
      <xdr:rowOff>4053</xdr:rowOff>
    </xdr:to>
    <xdr:cxnSp macro="">
      <xdr:nvCxnSpPr>
        <xdr:cNvPr id="13" name="Gerade Verbindung 42"/>
        <xdr:cNvCxnSpPr/>
      </xdr:nvCxnSpPr>
      <xdr:spPr>
        <a:xfrm>
          <a:off x="20272" y="22140153"/>
          <a:ext cx="10187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1163266</xdr:colOff>
      <xdr:row>145</xdr:row>
      <xdr:rowOff>4053</xdr:rowOff>
    </xdr:from>
    <xdr:to>
      <xdr:col>5</xdr:col>
      <xdr:colOff>77010</xdr:colOff>
      <xdr:row>145</xdr:row>
      <xdr:rowOff>4053</xdr:rowOff>
    </xdr:to>
    <xdr:cxnSp macro="">
      <xdr:nvCxnSpPr>
        <xdr:cNvPr id="14" name="Gerade Verbindung 43"/>
        <xdr:cNvCxnSpPr/>
      </xdr:nvCxnSpPr>
      <xdr:spPr>
        <a:xfrm>
          <a:off x="1039441" y="22140153"/>
          <a:ext cx="15997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320101</xdr:colOff>
      <xdr:row>144</xdr:row>
      <xdr:rowOff>161925</xdr:rowOff>
    </xdr:from>
    <xdr:to>
      <xdr:col>8</xdr:col>
      <xdr:colOff>166966</xdr:colOff>
      <xdr:row>145</xdr:row>
      <xdr:rowOff>811</xdr:rowOff>
    </xdr:to>
    <xdr:cxnSp macro="">
      <xdr:nvCxnSpPr>
        <xdr:cNvPr id="15" name="Gerade Verbindung 44"/>
        <xdr:cNvCxnSpPr/>
      </xdr:nvCxnSpPr>
      <xdr:spPr>
        <a:xfrm>
          <a:off x="2882326" y="22136100"/>
          <a:ext cx="1056540" cy="81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20272</xdr:colOff>
      <xdr:row>137</xdr:row>
      <xdr:rowOff>4053</xdr:rowOff>
    </xdr:from>
    <xdr:to>
      <xdr:col>1</xdr:col>
      <xdr:colOff>1029500</xdr:colOff>
      <xdr:row>137</xdr:row>
      <xdr:rowOff>4053</xdr:rowOff>
    </xdr:to>
    <xdr:cxnSp macro="">
      <xdr:nvCxnSpPr>
        <xdr:cNvPr id="16" name="Gerade Verbindung 48"/>
        <xdr:cNvCxnSpPr/>
      </xdr:nvCxnSpPr>
      <xdr:spPr>
        <a:xfrm>
          <a:off x="20272" y="20940003"/>
          <a:ext cx="101875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1163266</xdr:colOff>
      <xdr:row>137</xdr:row>
      <xdr:rowOff>4053</xdr:rowOff>
    </xdr:from>
    <xdr:to>
      <xdr:col>5</xdr:col>
      <xdr:colOff>77010</xdr:colOff>
      <xdr:row>137</xdr:row>
      <xdr:rowOff>4053</xdr:rowOff>
    </xdr:to>
    <xdr:cxnSp macro="">
      <xdr:nvCxnSpPr>
        <xdr:cNvPr id="17" name="Gerade Verbindung 49"/>
        <xdr:cNvCxnSpPr/>
      </xdr:nvCxnSpPr>
      <xdr:spPr>
        <a:xfrm>
          <a:off x="1039441" y="20940003"/>
          <a:ext cx="15997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320101</xdr:colOff>
      <xdr:row>136</xdr:row>
      <xdr:rowOff>161925</xdr:rowOff>
    </xdr:from>
    <xdr:to>
      <xdr:col>8</xdr:col>
      <xdr:colOff>166966</xdr:colOff>
      <xdr:row>137</xdr:row>
      <xdr:rowOff>811</xdr:rowOff>
    </xdr:to>
    <xdr:cxnSp macro="">
      <xdr:nvCxnSpPr>
        <xdr:cNvPr id="18" name="Gerade Verbindung 50"/>
        <xdr:cNvCxnSpPr/>
      </xdr:nvCxnSpPr>
      <xdr:spPr>
        <a:xfrm>
          <a:off x="2882326" y="20935950"/>
          <a:ext cx="1056540" cy="81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tabSelected="1" zoomScale="130" zoomScaleNormal="130" workbookViewId="0"/>
  </sheetViews>
  <sheetFormatPr baseColWidth="10" defaultRowHeight="15" x14ac:dyDescent="0.25"/>
  <cols>
    <col min="1" max="1" width="3.85546875" style="37" customWidth="1"/>
    <col min="2" max="3" width="11.7109375" style="4" customWidth="1"/>
    <col min="4" max="4" width="5.5703125" style="4" customWidth="1"/>
    <col min="5" max="5" width="5.5703125" style="130" customWidth="1"/>
    <col min="6" max="6" width="12.5703125" style="4" customWidth="1"/>
    <col min="7" max="7" width="1.7109375" style="4" customWidth="1"/>
    <col min="8" max="8" width="3.85546875" style="4" customWidth="1"/>
    <col min="9" max="9" width="23" style="4" customWidth="1"/>
    <col min="10" max="10" width="5.5703125" style="4" customWidth="1"/>
    <col min="11" max="11" width="5.5703125" style="130" customWidth="1"/>
    <col min="12" max="12" width="12.5703125" style="4" customWidth="1"/>
    <col min="13" max="13" width="2.28515625" style="4" customWidth="1"/>
    <col min="14" max="14" width="22.5703125" style="4" bestFit="1" customWidth="1"/>
    <col min="15" max="257" width="11.42578125" style="4"/>
    <col min="258" max="258" width="20.7109375" style="4" customWidth="1"/>
    <col min="259" max="259" width="2.85546875" style="4" customWidth="1"/>
    <col min="260" max="261" width="5.5703125" style="4" customWidth="1"/>
    <col min="262" max="262" width="12.5703125" style="4" customWidth="1"/>
    <col min="263" max="263" width="1.7109375" style="4" customWidth="1"/>
    <col min="264" max="264" width="20.7109375" style="4" customWidth="1"/>
    <col min="265" max="265" width="2.85546875" style="4" customWidth="1"/>
    <col min="266" max="267" width="5.5703125" style="4" customWidth="1"/>
    <col min="268" max="268" width="12.5703125" style="4" customWidth="1"/>
    <col min="269" max="513" width="11.42578125" style="4"/>
    <col min="514" max="514" width="20.7109375" style="4" customWidth="1"/>
    <col min="515" max="515" width="2.85546875" style="4" customWidth="1"/>
    <col min="516" max="517" width="5.5703125" style="4" customWidth="1"/>
    <col min="518" max="518" width="12.5703125" style="4" customWidth="1"/>
    <col min="519" max="519" width="1.7109375" style="4" customWidth="1"/>
    <col min="520" max="520" width="20.7109375" style="4" customWidth="1"/>
    <col min="521" max="521" width="2.85546875" style="4" customWidth="1"/>
    <col min="522" max="523" width="5.5703125" style="4" customWidth="1"/>
    <col min="524" max="524" width="12.5703125" style="4" customWidth="1"/>
    <col min="525" max="769" width="11.42578125" style="4"/>
    <col min="770" max="770" width="20.7109375" style="4" customWidth="1"/>
    <col min="771" max="771" width="2.85546875" style="4" customWidth="1"/>
    <col min="772" max="773" width="5.5703125" style="4" customWidth="1"/>
    <col min="774" max="774" width="12.5703125" style="4" customWidth="1"/>
    <col min="775" max="775" width="1.7109375" style="4" customWidth="1"/>
    <col min="776" max="776" width="20.7109375" style="4" customWidth="1"/>
    <col min="777" max="777" width="2.85546875" style="4" customWidth="1"/>
    <col min="778" max="779" width="5.5703125" style="4" customWidth="1"/>
    <col min="780" max="780" width="12.5703125" style="4" customWidth="1"/>
    <col min="781" max="1025" width="11.42578125" style="4"/>
    <col min="1026" max="1026" width="20.7109375" style="4" customWidth="1"/>
    <col min="1027" max="1027" width="2.85546875" style="4" customWidth="1"/>
    <col min="1028" max="1029" width="5.5703125" style="4" customWidth="1"/>
    <col min="1030" max="1030" width="12.5703125" style="4" customWidth="1"/>
    <col min="1031" max="1031" width="1.7109375" style="4" customWidth="1"/>
    <col min="1032" max="1032" width="20.7109375" style="4" customWidth="1"/>
    <col min="1033" max="1033" width="2.85546875" style="4" customWidth="1"/>
    <col min="1034" max="1035" width="5.5703125" style="4" customWidth="1"/>
    <col min="1036" max="1036" width="12.5703125" style="4" customWidth="1"/>
    <col min="1037" max="1281" width="11.42578125" style="4"/>
    <col min="1282" max="1282" width="20.7109375" style="4" customWidth="1"/>
    <col min="1283" max="1283" width="2.85546875" style="4" customWidth="1"/>
    <col min="1284" max="1285" width="5.5703125" style="4" customWidth="1"/>
    <col min="1286" max="1286" width="12.5703125" style="4" customWidth="1"/>
    <col min="1287" max="1287" width="1.7109375" style="4" customWidth="1"/>
    <col min="1288" max="1288" width="20.7109375" style="4" customWidth="1"/>
    <col min="1289" max="1289" width="2.85546875" style="4" customWidth="1"/>
    <col min="1290" max="1291" width="5.5703125" style="4" customWidth="1"/>
    <col min="1292" max="1292" width="12.5703125" style="4" customWidth="1"/>
    <col min="1293" max="1537" width="11.42578125" style="4"/>
    <col min="1538" max="1538" width="20.7109375" style="4" customWidth="1"/>
    <col min="1539" max="1539" width="2.85546875" style="4" customWidth="1"/>
    <col min="1540" max="1541" width="5.5703125" style="4" customWidth="1"/>
    <col min="1542" max="1542" width="12.5703125" style="4" customWidth="1"/>
    <col min="1543" max="1543" width="1.7109375" style="4" customWidth="1"/>
    <col min="1544" max="1544" width="20.7109375" style="4" customWidth="1"/>
    <col min="1545" max="1545" width="2.85546875" style="4" customWidth="1"/>
    <col min="1546" max="1547" width="5.5703125" style="4" customWidth="1"/>
    <col min="1548" max="1548" width="12.5703125" style="4" customWidth="1"/>
    <col min="1549" max="1793" width="11.42578125" style="4"/>
    <col min="1794" max="1794" width="20.7109375" style="4" customWidth="1"/>
    <col min="1795" max="1795" width="2.85546875" style="4" customWidth="1"/>
    <col min="1796" max="1797" width="5.5703125" style="4" customWidth="1"/>
    <col min="1798" max="1798" width="12.5703125" style="4" customWidth="1"/>
    <col min="1799" max="1799" width="1.7109375" style="4" customWidth="1"/>
    <col min="1800" max="1800" width="20.7109375" style="4" customWidth="1"/>
    <col min="1801" max="1801" width="2.85546875" style="4" customWidth="1"/>
    <col min="1802" max="1803" width="5.5703125" style="4" customWidth="1"/>
    <col min="1804" max="1804" width="12.5703125" style="4" customWidth="1"/>
    <col min="1805" max="2049" width="11.42578125" style="4"/>
    <col min="2050" max="2050" width="20.7109375" style="4" customWidth="1"/>
    <col min="2051" max="2051" width="2.85546875" style="4" customWidth="1"/>
    <col min="2052" max="2053" width="5.5703125" style="4" customWidth="1"/>
    <col min="2054" max="2054" width="12.5703125" style="4" customWidth="1"/>
    <col min="2055" max="2055" width="1.7109375" style="4" customWidth="1"/>
    <col min="2056" max="2056" width="20.7109375" style="4" customWidth="1"/>
    <col min="2057" max="2057" width="2.85546875" style="4" customWidth="1"/>
    <col min="2058" max="2059" width="5.5703125" style="4" customWidth="1"/>
    <col min="2060" max="2060" width="12.5703125" style="4" customWidth="1"/>
    <col min="2061" max="2305" width="11.42578125" style="4"/>
    <col min="2306" max="2306" width="20.7109375" style="4" customWidth="1"/>
    <col min="2307" max="2307" width="2.85546875" style="4" customWidth="1"/>
    <col min="2308" max="2309" width="5.5703125" style="4" customWidth="1"/>
    <col min="2310" max="2310" width="12.5703125" style="4" customWidth="1"/>
    <col min="2311" max="2311" width="1.7109375" style="4" customWidth="1"/>
    <col min="2312" max="2312" width="20.7109375" style="4" customWidth="1"/>
    <col min="2313" max="2313" width="2.85546875" style="4" customWidth="1"/>
    <col min="2314" max="2315" width="5.5703125" style="4" customWidth="1"/>
    <col min="2316" max="2316" width="12.5703125" style="4" customWidth="1"/>
    <col min="2317" max="2561" width="11.42578125" style="4"/>
    <col min="2562" max="2562" width="20.7109375" style="4" customWidth="1"/>
    <col min="2563" max="2563" width="2.85546875" style="4" customWidth="1"/>
    <col min="2564" max="2565" width="5.5703125" style="4" customWidth="1"/>
    <col min="2566" max="2566" width="12.5703125" style="4" customWidth="1"/>
    <col min="2567" max="2567" width="1.7109375" style="4" customWidth="1"/>
    <col min="2568" max="2568" width="20.7109375" style="4" customWidth="1"/>
    <col min="2569" max="2569" width="2.85546875" style="4" customWidth="1"/>
    <col min="2570" max="2571" width="5.5703125" style="4" customWidth="1"/>
    <col min="2572" max="2572" width="12.5703125" style="4" customWidth="1"/>
    <col min="2573" max="2817" width="11.42578125" style="4"/>
    <col min="2818" max="2818" width="20.7109375" style="4" customWidth="1"/>
    <col min="2819" max="2819" width="2.85546875" style="4" customWidth="1"/>
    <col min="2820" max="2821" width="5.5703125" style="4" customWidth="1"/>
    <col min="2822" max="2822" width="12.5703125" style="4" customWidth="1"/>
    <col min="2823" max="2823" width="1.7109375" style="4" customWidth="1"/>
    <col min="2824" max="2824" width="20.7109375" style="4" customWidth="1"/>
    <col min="2825" max="2825" width="2.85546875" style="4" customWidth="1"/>
    <col min="2826" max="2827" width="5.5703125" style="4" customWidth="1"/>
    <col min="2828" max="2828" width="12.5703125" style="4" customWidth="1"/>
    <col min="2829" max="3073" width="11.42578125" style="4"/>
    <col min="3074" max="3074" width="20.7109375" style="4" customWidth="1"/>
    <col min="3075" max="3075" width="2.85546875" style="4" customWidth="1"/>
    <col min="3076" max="3077" width="5.5703125" style="4" customWidth="1"/>
    <col min="3078" max="3078" width="12.5703125" style="4" customWidth="1"/>
    <col min="3079" max="3079" width="1.7109375" style="4" customWidth="1"/>
    <col min="3080" max="3080" width="20.7109375" style="4" customWidth="1"/>
    <col min="3081" max="3081" width="2.85546875" style="4" customWidth="1"/>
    <col min="3082" max="3083" width="5.5703125" style="4" customWidth="1"/>
    <col min="3084" max="3084" width="12.5703125" style="4" customWidth="1"/>
    <col min="3085" max="3329" width="11.42578125" style="4"/>
    <col min="3330" max="3330" width="20.7109375" style="4" customWidth="1"/>
    <col min="3331" max="3331" width="2.85546875" style="4" customWidth="1"/>
    <col min="3332" max="3333" width="5.5703125" style="4" customWidth="1"/>
    <col min="3334" max="3334" width="12.5703125" style="4" customWidth="1"/>
    <col min="3335" max="3335" width="1.7109375" style="4" customWidth="1"/>
    <col min="3336" max="3336" width="20.7109375" style="4" customWidth="1"/>
    <col min="3337" max="3337" width="2.85546875" style="4" customWidth="1"/>
    <col min="3338" max="3339" width="5.5703125" style="4" customWidth="1"/>
    <col min="3340" max="3340" width="12.5703125" style="4" customWidth="1"/>
    <col min="3341" max="3585" width="11.42578125" style="4"/>
    <col min="3586" max="3586" width="20.7109375" style="4" customWidth="1"/>
    <col min="3587" max="3587" width="2.85546875" style="4" customWidth="1"/>
    <col min="3588" max="3589" width="5.5703125" style="4" customWidth="1"/>
    <col min="3590" max="3590" width="12.5703125" style="4" customWidth="1"/>
    <col min="3591" max="3591" width="1.7109375" style="4" customWidth="1"/>
    <col min="3592" max="3592" width="20.7109375" style="4" customWidth="1"/>
    <col min="3593" max="3593" width="2.85546875" style="4" customWidth="1"/>
    <col min="3594" max="3595" width="5.5703125" style="4" customWidth="1"/>
    <col min="3596" max="3596" width="12.5703125" style="4" customWidth="1"/>
    <col min="3597" max="3841" width="11.42578125" style="4"/>
    <col min="3842" max="3842" width="20.7109375" style="4" customWidth="1"/>
    <col min="3843" max="3843" width="2.85546875" style="4" customWidth="1"/>
    <col min="3844" max="3845" width="5.5703125" style="4" customWidth="1"/>
    <col min="3846" max="3846" width="12.5703125" style="4" customWidth="1"/>
    <col min="3847" max="3847" width="1.7109375" style="4" customWidth="1"/>
    <col min="3848" max="3848" width="20.7109375" style="4" customWidth="1"/>
    <col min="3849" max="3849" width="2.85546875" style="4" customWidth="1"/>
    <col min="3850" max="3851" width="5.5703125" style="4" customWidth="1"/>
    <col min="3852" max="3852" width="12.5703125" style="4" customWidth="1"/>
    <col min="3853" max="4097" width="11.42578125" style="4"/>
    <col min="4098" max="4098" width="20.7109375" style="4" customWidth="1"/>
    <col min="4099" max="4099" width="2.85546875" style="4" customWidth="1"/>
    <col min="4100" max="4101" width="5.5703125" style="4" customWidth="1"/>
    <col min="4102" max="4102" width="12.5703125" style="4" customWidth="1"/>
    <col min="4103" max="4103" width="1.7109375" style="4" customWidth="1"/>
    <col min="4104" max="4104" width="20.7109375" style="4" customWidth="1"/>
    <col min="4105" max="4105" width="2.85546875" style="4" customWidth="1"/>
    <col min="4106" max="4107" width="5.5703125" style="4" customWidth="1"/>
    <col min="4108" max="4108" width="12.5703125" style="4" customWidth="1"/>
    <col min="4109" max="4353" width="11.42578125" style="4"/>
    <col min="4354" max="4354" width="20.7109375" style="4" customWidth="1"/>
    <col min="4355" max="4355" width="2.85546875" style="4" customWidth="1"/>
    <col min="4356" max="4357" width="5.5703125" style="4" customWidth="1"/>
    <col min="4358" max="4358" width="12.5703125" style="4" customWidth="1"/>
    <col min="4359" max="4359" width="1.7109375" style="4" customWidth="1"/>
    <col min="4360" max="4360" width="20.7109375" style="4" customWidth="1"/>
    <col min="4361" max="4361" width="2.85546875" style="4" customWidth="1"/>
    <col min="4362" max="4363" width="5.5703125" style="4" customWidth="1"/>
    <col min="4364" max="4364" width="12.5703125" style="4" customWidth="1"/>
    <col min="4365" max="4609" width="11.42578125" style="4"/>
    <col min="4610" max="4610" width="20.7109375" style="4" customWidth="1"/>
    <col min="4611" max="4611" width="2.85546875" style="4" customWidth="1"/>
    <col min="4612" max="4613" width="5.5703125" style="4" customWidth="1"/>
    <col min="4614" max="4614" width="12.5703125" style="4" customWidth="1"/>
    <col min="4615" max="4615" width="1.7109375" style="4" customWidth="1"/>
    <col min="4616" max="4616" width="20.7109375" style="4" customWidth="1"/>
    <col min="4617" max="4617" width="2.85546875" style="4" customWidth="1"/>
    <col min="4618" max="4619" width="5.5703125" style="4" customWidth="1"/>
    <col min="4620" max="4620" width="12.5703125" style="4" customWidth="1"/>
    <col min="4621" max="4865" width="11.42578125" style="4"/>
    <col min="4866" max="4866" width="20.7109375" style="4" customWidth="1"/>
    <col min="4867" max="4867" width="2.85546875" style="4" customWidth="1"/>
    <col min="4868" max="4869" width="5.5703125" style="4" customWidth="1"/>
    <col min="4870" max="4870" width="12.5703125" style="4" customWidth="1"/>
    <col min="4871" max="4871" width="1.7109375" style="4" customWidth="1"/>
    <col min="4872" max="4872" width="20.7109375" style="4" customWidth="1"/>
    <col min="4873" max="4873" width="2.85546875" style="4" customWidth="1"/>
    <col min="4874" max="4875" width="5.5703125" style="4" customWidth="1"/>
    <col min="4876" max="4876" width="12.5703125" style="4" customWidth="1"/>
    <col min="4877" max="5121" width="11.42578125" style="4"/>
    <col min="5122" max="5122" width="20.7109375" style="4" customWidth="1"/>
    <col min="5123" max="5123" width="2.85546875" style="4" customWidth="1"/>
    <col min="5124" max="5125" width="5.5703125" style="4" customWidth="1"/>
    <col min="5126" max="5126" width="12.5703125" style="4" customWidth="1"/>
    <col min="5127" max="5127" width="1.7109375" style="4" customWidth="1"/>
    <col min="5128" max="5128" width="20.7109375" style="4" customWidth="1"/>
    <col min="5129" max="5129" width="2.85546875" style="4" customWidth="1"/>
    <col min="5130" max="5131" width="5.5703125" style="4" customWidth="1"/>
    <col min="5132" max="5132" width="12.5703125" style="4" customWidth="1"/>
    <col min="5133" max="5377" width="11.42578125" style="4"/>
    <col min="5378" max="5378" width="20.7109375" style="4" customWidth="1"/>
    <col min="5379" max="5379" width="2.85546875" style="4" customWidth="1"/>
    <col min="5380" max="5381" width="5.5703125" style="4" customWidth="1"/>
    <col min="5382" max="5382" width="12.5703125" style="4" customWidth="1"/>
    <col min="5383" max="5383" width="1.7109375" style="4" customWidth="1"/>
    <col min="5384" max="5384" width="20.7109375" style="4" customWidth="1"/>
    <col min="5385" max="5385" width="2.85546875" style="4" customWidth="1"/>
    <col min="5386" max="5387" width="5.5703125" style="4" customWidth="1"/>
    <col min="5388" max="5388" width="12.5703125" style="4" customWidth="1"/>
    <col min="5389" max="5633" width="11.42578125" style="4"/>
    <col min="5634" max="5634" width="20.7109375" style="4" customWidth="1"/>
    <col min="5635" max="5635" width="2.85546875" style="4" customWidth="1"/>
    <col min="5636" max="5637" width="5.5703125" style="4" customWidth="1"/>
    <col min="5638" max="5638" width="12.5703125" style="4" customWidth="1"/>
    <col min="5639" max="5639" width="1.7109375" style="4" customWidth="1"/>
    <col min="5640" max="5640" width="20.7109375" style="4" customWidth="1"/>
    <col min="5641" max="5641" width="2.85546875" style="4" customWidth="1"/>
    <col min="5642" max="5643" width="5.5703125" style="4" customWidth="1"/>
    <col min="5644" max="5644" width="12.5703125" style="4" customWidth="1"/>
    <col min="5645" max="5889" width="11.42578125" style="4"/>
    <col min="5890" max="5890" width="20.7109375" style="4" customWidth="1"/>
    <col min="5891" max="5891" width="2.85546875" style="4" customWidth="1"/>
    <col min="5892" max="5893" width="5.5703125" style="4" customWidth="1"/>
    <col min="5894" max="5894" width="12.5703125" style="4" customWidth="1"/>
    <col min="5895" max="5895" width="1.7109375" style="4" customWidth="1"/>
    <col min="5896" max="5896" width="20.7109375" style="4" customWidth="1"/>
    <col min="5897" max="5897" width="2.85546875" style="4" customWidth="1"/>
    <col min="5898" max="5899" width="5.5703125" style="4" customWidth="1"/>
    <col min="5900" max="5900" width="12.5703125" style="4" customWidth="1"/>
    <col min="5901" max="6145" width="11.42578125" style="4"/>
    <col min="6146" max="6146" width="20.7109375" style="4" customWidth="1"/>
    <col min="6147" max="6147" width="2.85546875" style="4" customWidth="1"/>
    <col min="6148" max="6149" width="5.5703125" style="4" customWidth="1"/>
    <col min="6150" max="6150" width="12.5703125" style="4" customWidth="1"/>
    <col min="6151" max="6151" width="1.7109375" style="4" customWidth="1"/>
    <col min="6152" max="6152" width="20.7109375" style="4" customWidth="1"/>
    <col min="6153" max="6153" width="2.85546875" style="4" customWidth="1"/>
    <col min="6154" max="6155" width="5.5703125" style="4" customWidth="1"/>
    <col min="6156" max="6156" width="12.5703125" style="4" customWidth="1"/>
    <col min="6157" max="6401" width="11.42578125" style="4"/>
    <col min="6402" max="6402" width="20.7109375" style="4" customWidth="1"/>
    <col min="6403" max="6403" width="2.85546875" style="4" customWidth="1"/>
    <col min="6404" max="6405" width="5.5703125" style="4" customWidth="1"/>
    <col min="6406" max="6406" width="12.5703125" style="4" customWidth="1"/>
    <col min="6407" max="6407" width="1.7109375" style="4" customWidth="1"/>
    <col min="6408" max="6408" width="20.7109375" style="4" customWidth="1"/>
    <col min="6409" max="6409" width="2.85546875" style="4" customWidth="1"/>
    <col min="6410" max="6411" width="5.5703125" style="4" customWidth="1"/>
    <col min="6412" max="6412" width="12.5703125" style="4" customWidth="1"/>
    <col min="6413" max="6657" width="11.42578125" style="4"/>
    <col min="6658" max="6658" width="20.7109375" style="4" customWidth="1"/>
    <col min="6659" max="6659" width="2.85546875" style="4" customWidth="1"/>
    <col min="6660" max="6661" width="5.5703125" style="4" customWidth="1"/>
    <col min="6662" max="6662" width="12.5703125" style="4" customWidth="1"/>
    <col min="6663" max="6663" width="1.7109375" style="4" customWidth="1"/>
    <col min="6664" max="6664" width="20.7109375" style="4" customWidth="1"/>
    <col min="6665" max="6665" width="2.85546875" style="4" customWidth="1"/>
    <col min="6666" max="6667" width="5.5703125" style="4" customWidth="1"/>
    <col min="6668" max="6668" width="12.5703125" style="4" customWidth="1"/>
    <col min="6669" max="6913" width="11.42578125" style="4"/>
    <col min="6914" max="6914" width="20.7109375" style="4" customWidth="1"/>
    <col min="6915" max="6915" width="2.85546875" style="4" customWidth="1"/>
    <col min="6916" max="6917" width="5.5703125" style="4" customWidth="1"/>
    <col min="6918" max="6918" width="12.5703125" style="4" customWidth="1"/>
    <col min="6919" max="6919" width="1.7109375" style="4" customWidth="1"/>
    <col min="6920" max="6920" width="20.7109375" style="4" customWidth="1"/>
    <col min="6921" max="6921" width="2.85546875" style="4" customWidth="1"/>
    <col min="6922" max="6923" width="5.5703125" style="4" customWidth="1"/>
    <col min="6924" max="6924" width="12.5703125" style="4" customWidth="1"/>
    <col min="6925" max="7169" width="11.42578125" style="4"/>
    <col min="7170" max="7170" width="20.7109375" style="4" customWidth="1"/>
    <col min="7171" max="7171" width="2.85546875" style="4" customWidth="1"/>
    <col min="7172" max="7173" width="5.5703125" style="4" customWidth="1"/>
    <col min="7174" max="7174" width="12.5703125" style="4" customWidth="1"/>
    <col min="7175" max="7175" width="1.7109375" style="4" customWidth="1"/>
    <col min="7176" max="7176" width="20.7109375" style="4" customWidth="1"/>
    <col min="7177" max="7177" width="2.85546875" style="4" customWidth="1"/>
    <col min="7178" max="7179" width="5.5703125" style="4" customWidth="1"/>
    <col min="7180" max="7180" width="12.5703125" style="4" customWidth="1"/>
    <col min="7181" max="7425" width="11.42578125" style="4"/>
    <col min="7426" max="7426" width="20.7109375" style="4" customWidth="1"/>
    <col min="7427" max="7427" width="2.85546875" style="4" customWidth="1"/>
    <col min="7428" max="7429" width="5.5703125" style="4" customWidth="1"/>
    <col min="7430" max="7430" width="12.5703125" style="4" customWidth="1"/>
    <col min="7431" max="7431" width="1.7109375" style="4" customWidth="1"/>
    <col min="7432" max="7432" width="20.7109375" style="4" customWidth="1"/>
    <col min="7433" max="7433" width="2.85546875" style="4" customWidth="1"/>
    <col min="7434" max="7435" width="5.5703125" style="4" customWidth="1"/>
    <col min="7436" max="7436" width="12.5703125" style="4" customWidth="1"/>
    <col min="7437" max="7681" width="11.42578125" style="4"/>
    <col min="7682" max="7682" width="20.7109375" style="4" customWidth="1"/>
    <col min="7683" max="7683" width="2.85546875" style="4" customWidth="1"/>
    <col min="7684" max="7685" width="5.5703125" style="4" customWidth="1"/>
    <col min="7686" max="7686" width="12.5703125" style="4" customWidth="1"/>
    <col min="7687" max="7687" width="1.7109375" style="4" customWidth="1"/>
    <col min="7688" max="7688" width="20.7109375" style="4" customWidth="1"/>
    <col min="7689" max="7689" width="2.85546875" style="4" customWidth="1"/>
    <col min="7690" max="7691" width="5.5703125" style="4" customWidth="1"/>
    <col min="7692" max="7692" width="12.5703125" style="4" customWidth="1"/>
    <col min="7693" max="7937" width="11.42578125" style="4"/>
    <col min="7938" max="7938" width="20.7109375" style="4" customWidth="1"/>
    <col min="7939" max="7939" width="2.85546875" style="4" customWidth="1"/>
    <col min="7940" max="7941" width="5.5703125" style="4" customWidth="1"/>
    <col min="7942" max="7942" width="12.5703125" style="4" customWidth="1"/>
    <col min="7943" max="7943" width="1.7109375" style="4" customWidth="1"/>
    <col min="7944" max="7944" width="20.7109375" style="4" customWidth="1"/>
    <col min="7945" max="7945" width="2.85546875" style="4" customWidth="1"/>
    <col min="7946" max="7947" width="5.5703125" style="4" customWidth="1"/>
    <col min="7948" max="7948" width="12.5703125" style="4" customWidth="1"/>
    <col min="7949" max="8193" width="11.42578125" style="4"/>
    <col min="8194" max="8194" width="20.7109375" style="4" customWidth="1"/>
    <col min="8195" max="8195" width="2.85546875" style="4" customWidth="1"/>
    <col min="8196" max="8197" width="5.5703125" style="4" customWidth="1"/>
    <col min="8198" max="8198" width="12.5703125" style="4" customWidth="1"/>
    <col min="8199" max="8199" width="1.7109375" style="4" customWidth="1"/>
    <col min="8200" max="8200" width="20.7109375" style="4" customWidth="1"/>
    <col min="8201" max="8201" width="2.85546875" style="4" customWidth="1"/>
    <col min="8202" max="8203" width="5.5703125" style="4" customWidth="1"/>
    <col min="8204" max="8204" width="12.5703125" style="4" customWidth="1"/>
    <col min="8205" max="8449" width="11.42578125" style="4"/>
    <col min="8450" max="8450" width="20.7109375" style="4" customWidth="1"/>
    <col min="8451" max="8451" width="2.85546875" style="4" customWidth="1"/>
    <col min="8452" max="8453" width="5.5703125" style="4" customWidth="1"/>
    <col min="8454" max="8454" width="12.5703125" style="4" customWidth="1"/>
    <col min="8455" max="8455" width="1.7109375" style="4" customWidth="1"/>
    <col min="8456" max="8456" width="20.7109375" style="4" customWidth="1"/>
    <col min="8457" max="8457" width="2.85546875" style="4" customWidth="1"/>
    <col min="8458" max="8459" width="5.5703125" style="4" customWidth="1"/>
    <col min="8460" max="8460" width="12.5703125" style="4" customWidth="1"/>
    <col min="8461" max="8705" width="11.42578125" style="4"/>
    <col min="8706" max="8706" width="20.7109375" style="4" customWidth="1"/>
    <col min="8707" max="8707" width="2.85546875" style="4" customWidth="1"/>
    <col min="8708" max="8709" width="5.5703125" style="4" customWidth="1"/>
    <col min="8710" max="8710" width="12.5703125" style="4" customWidth="1"/>
    <col min="8711" max="8711" width="1.7109375" style="4" customWidth="1"/>
    <col min="8712" max="8712" width="20.7109375" style="4" customWidth="1"/>
    <col min="8713" max="8713" width="2.85546875" style="4" customWidth="1"/>
    <col min="8714" max="8715" width="5.5703125" style="4" customWidth="1"/>
    <col min="8716" max="8716" width="12.5703125" style="4" customWidth="1"/>
    <col min="8717" max="8961" width="11.42578125" style="4"/>
    <col min="8962" max="8962" width="20.7109375" style="4" customWidth="1"/>
    <col min="8963" max="8963" width="2.85546875" style="4" customWidth="1"/>
    <col min="8964" max="8965" width="5.5703125" style="4" customWidth="1"/>
    <col min="8966" max="8966" width="12.5703125" style="4" customWidth="1"/>
    <col min="8967" max="8967" width="1.7109375" style="4" customWidth="1"/>
    <col min="8968" max="8968" width="20.7109375" style="4" customWidth="1"/>
    <col min="8969" max="8969" width="2.85546875" style="4" customWidth="1"/>
    <col min="8970" max="8971" width="5.5703125" style="4" customWidth="1"/>
    <col min="8972" max="8972" width="12.5703125" style="4" customWidth="1"/>
    <col min="8973" max="9217" width="11.42578125" style="4"/>
    <col min="9218" max="9218" width="20.7109375" style="4" customWidth="1"/>
    <col min="9219" max="9219" width="2.85546875" style="4" customWidth="1"/>
    <col min="9220" max="9221" width="5.5703125" style="4" customWidth="1"/>
    <col min="9222" max="9222" width="12.5703125" style="4" customWidth="1"/>
    <col min="9223" max="9223" width="1.7109375" style="4" customWidth="1"/>
    <col min="9224" max="9224" width="20.7109375" style="4" customWidth="1"/>
    <col min="9225" max="9225" width="2.85546875" style="4" customWidth="1"/>
    <col min="9226" max="9227" width="5.5703125" style="4" customWidth="1"/>
    <col min="9228" max="9228" width="12.5703125" style="4" customWidth="1"/>
    <col min="9229" max="9473" width="11.42578125" style="4"/>
    <col min="9474" max="9474" width="20.7109375" style="4" customWidth="1"/>
    <col min="9475" max="9475" width="2.85546875" style="4" customWidth="1"/>
    <col min="9476" max="9477" width="5.5703125" style="4" customWidth="1"/>
    <col min="9478" max="9478" width="12.5703125" style="4" customWidth="1"/>
    <col min="9479" max="9479" width="1.7109375" style="4" customWidth="1"/>
    <col min="9480" max="9480" width="20.7109375" style="4" customWidth="1"/>
    <col min="9481" max="9481" width="2.85546875" style="4" customWidth="1"/>
    <col min="9482" max="9483" width="5.5703125" style="4" customWidth="1"/>
    <col min="9484" max="9484" width="12.5703125" style="4" customWidth="1"/>
    <col min="9485" max="9729" width="11.42578125" style="4"/>
    <col min="9730" max="9730" width="20.7109375" style="4" customWidth="1"/>
    <col min="9731" max="9731" width="2.85546875" style="4" customWidth="1"/>
    <col min="9732" max="9733" width="5.5703125" style="4" customWidth="1"/>
    <col min="9734" max="9734" width="12.5703125" style="4" customWidth="1"/>
    <col min="9735" max="9735" width="1.7109375" style="4" customWidth="1"/>
    <col min="9736" max="9736" width="20.7109375" style="4" customWidth="1"/>
    <col min="9737" max="9737" width="2.85546875" style="4" customWidth="1"/>
    <col min="9738" max="9739" width="5.5703125" style="4" customWidth="1"/>
    <col min="9740" max="9740" width="12.5703125" style="4" customWidth="1"/>
    <col min="9741" max="9985" width="11.42578125" style="4"/>
    <col min="9986" max="9986" width="20.7109375" style="4" customWidth="1"/>
    <col min="9987" max="9987" width="2.85546875" style="4" customWidth="1"/>
    <col min="9988" max="9989" width="5.5703125" style="4" customWidth="1"/>
    <col min="9990" max="9990" width="12.5703125" style="4" customWidth="1"/>
    <col min="9991" max="9991" width="1.7109375" style="4" customWidth="1"/>
    <col min="9992" max="9992" width="20.7109375" style="4" customWidth="1"/>
    <col min="9993" max="9993" width="2.85546875" style="4" customWidth="1"/>
    <col min="9994" max="9995" width="5.5703125" style="4" customWidth="1"/>
    <col min="9996" max="9996" width="12.5703125" style="4" customWidth="1"/>
    <col min="9997" max="10241" width="11.42578125" style="4"/>
    <col min="10242" max="10242" width="20.7109375" style="4" customWidth="1"/>
    <col min="10243" max="10243" width="2.85546875" style="4" customWidth="1"/>
    <col min="10244" max="10245" width="5.5703125" style="4" customWidth="1"/>
    <col min="10246" max="10246" width="12.5703125" style="4" customWidth="1"/>
    <col min="10247" max="10247" width="1.7109375" style="4" customWidth="1"/>
    <col min="10248" max="10248" width="20.7109375" style="4" customWidth="1"/>
    <col min="10249" max="10249" width="2.85546875" style="4" customWidth="1"/>
    <col min="10250" max="10251" width="5.5703125" style="4" customWidth="1"/>
    <col min="10252" max="10252" width="12.5703125" style="4" customWidth="1"/>
    <col min="10253" max="10497" width="11.42578125" style="4"/>
    <col min="10498" max="10498" width="20.7109375" style="4" customWidth="1"/>
    <col min="10499" max="10499" width="2.85546875" style="4" customWidth="1"/>
    <col min="10500" max="10501" width="5.5703125" style="4" customWidth="1"/>
    <col min="10502" max="10502" width="12.5703125" style="4" customWidth="1"/>
    <col min="10503" max="10503" width="1.7109375" style="4" customWidth="1"/>
    <col min="10504" max="10504" width="20.7109375" style="4" customWidth="1"/>
    <col min="10505" max="10505" width="2.85546875" style="4" customWidth="1"/>
    <col min="10506" max="10507" width="5.5703125" style="4" customWidth="1"/>
    <col min="10508" max="10508" width="12.5703125" style="4" customWidth="1"/>
    <col min="10509" max="10753" width="11.42578125" style="4"/>
    <col min="10754" max="10754" width="20.7109375" style="4" customWidth="1"/>
    <col min="10755" max="10755" width="2.85546875" style="4" customWidth="1"/>
    <col min="10756" max="10757" width="5.5703125" style="4" customWidth="1"/>
    <col min="10758" max="10758" width="12.5703125" style="4" customWidth="1"/>
    <col min="10759" max="10759" width="1.7109375" style="4" customWidth="1"/>
    <col min="10760" max="10760" width="20.7109375" style="4" customWidth="1"/>
    <col min="10761" max="10761" width="2.85546875" style="4" customWidth="1"/>
    <col min="10762" max="10763" width="5.5703125" style="4" customWidth="1"/>
    <col min="10764" max="10764" width="12.5703125" style="4" customWidth="1"/>
    <col min="10765" max="11009" width="11.42578125" style="4"/>
    <col min="11010" max="11010" width="20.7109375" style="4" customWidth="1"/>
    <col min="11011" max="11011" width="2.85546875" style="4" customWidth="1"/>
    <col min="11012" max="11013" width="5.5703125" style="4" customWidth="1"/>
    <col min="11014" max="11014" width="12.5703125" style="4" customWidth="1"/>
    <col min="11015" max="11015" width="1.7109375" style="4" customWidth="1"/>
    <col min="11016" max="11016" width="20.7109375" style="4" customWidth="1"/>
    <col min="11017" max="11017" width="2.85546875" style="4" customWidth="1"/>
    <col min="11018" max="11019" width="5.5703125" style="4" customWidth="1"/>
    <col min="11020" max="11020" width="12.5703125" style="4" customWidth="1"/>
    <col min="11021" max="11265" width="11.42578125" style="4"/>
    <col min="11266" max="11266" width="20.7109375" style="4" customWidth="1"/>
    <col min="11267" max="11267" width="2.85546875" style="4" customWidth="1"/>
    <col min="11268" max="11269" width="5.5703125" style="4" customWidth="1"/>
    <col min="11270" max="11270" width="12.5703125" style="4" customWidth="1"/>
    <col min="11271" max="11271" width="1.7109375" style="4" customWidth="1"/>
    <col min="11272" max="11272" width="20.7109375" style="4" customWidth="1"/>
    <col min="11273" max="11273" width="2.85546875" style="4" customWidth="1"/>
    <col min="11274" max="11275" width="5.5703125" style="4" customWidth="1"/>
    <col min="11276" max="11276" width="12.5703125" style="4" customWidth="1"/>
    <col min="11277" max="11521" width="11.42578125" style="4"/>
    <col min="11522" max="11522" width="20.7109375" style="4" customWidth="1"/>
    <col min="11523" max="11523" width="2.85546875" style="4" customWidth="1"/>
    <col min="11524" max="11525" width="5.5703125" style="4" customWidth="1"/>
    <col min="11526" max="11526" width="12.5703125" style="4" customWidth="1"/>
    <col min="11527" max="11527" width="1.7109375" style="4" customWidth="1"/>
    <col min="11528" max="11528" width="20.7109375" style="4" customWidth="1"/>
    <col min="11529" max="11529" width="2.85546875" style="4" customWidth="1"/>
    <col min="11530" max="11531" width="5.5703125" style="4" customWidth="1"/>
    <col min="11532" max="11532" width="12.5703125" style="4" customWidth="1"/>
    <col min="11533" max="11777" width="11.42578125" style="4"/>
    <col min="11778" max="11778" width="20.7109375" style="4" customWidth="1"/>
    <col min="11779" max="11779" width="2.85546875" style="4" customWidth="1"/>
    <col min="11780" max="11781" width="5.5703125" style="4" customWidth="1"/>
    <col min="11782" max="11782" width="12.5703125" style="4" customWidth="1"/>
    <col min="11783" max="11783" width="1.7109375" style="4" customWidth="1"/>
    <col min="11784" max="11784" width="20.7109375" style="4" customWidth="1"/>
    <col min="11785" max="11785" width="2.85546875" style="4" customWidth="1"/>
    <col min="11786" max="11787" width="5.5703125" style="4" customWidth="1"/>
    <col min="11788" max="11788" width="12.5703125" style="4" customWidth="1"/>
    <col min="11789" max="12033" width="11.42578125" style="4"/>
    <col min="12034" max="12034" width="20.7109375" style="4" customWidth="1"/>
    <col min="12035" max="12035" width="2.85546875" style="4" customWidth="1"/>
    <col min="12036" max="12037" width="5.5703125" style="4" customWidth="1"/>
    <col min="12038" max="12038" width="12.5703125" style="4" customWidth="1"/>
    <col min="12039" max="12039" width="1.7109375" style="4" customWidth="1"/>
    <col min="12040" max="12040" width="20.7109375" style="4" customWidth="1"/>
    <col min="12041" max="12041" width="2.85546875" style="4" customWidth="1"/>
    <col min="12042" max="12043" width="5.5703125" style="4" customWidth="1"/>
    <col min="12044" max="12044" width="12.5703125" style="4" customWidth="1"/>
    <col min="12045" max="12289" width="11.42578125" style="4"/>
    <col min="12290" max="12290" width="20.7109375" style="4" customWidth="1"/>
    <col min="12291" max="12291" width="2.85546875" style="4" customWidth="1"/>
    <col min="12292" max="12293" width="5.5703125" style="4" customWidth="1"/>
    <col min="12294" max="12294" width="12.5703125" style="4" customWidth="1"/>
    <col min="12295" max="12295" width="1.7109375" style="4" customWidth="1"/>
    <col min="12296" max="12296" width="20.7109375" style="4" customWidth="1"/>
    <col min="12297" max="12297" width="2.85546875" style="4" customWidth="1"/>
    <col min="12298" max="12299" width="5.5703125" style="4" customWidth="1"/>
    <col min="12300" max="12300" width="12.5703125" style="4" customWidth="1"/>
    <col min="12301" max="12545" width="11.42578125" style="4"/>
    <col min="12546" max="12546" width="20.7109375" style="4" customWidth="1"/>
    <col min="12547" max="12547" width="2.85546875" style="4" customWidth="1"/>
    <col min="12548" max="12549" width="5.5703125" style="4" customWidth="1"/>
    <col min="12550" max="12550" width="12.5703125" style="4" customWidth="1"/>
    <col min="12551" max="12551" width="1.7109375" style="4" customWidth="1"/>
    <col min="12552" max="12552" width="20.7109375" style="4" customWidth="1"/>
    <col min="12553" max="12553" width="2.85546875" style="4" customWidth="1"/>
    <col min="12554" max="12555" width="5.5703125" style="4" customWidth="1"/>
    <col min="12556" max="12556" width="12.5703125" style="4" customWidth="1"/>
    <col min="12557" max="12801" width="11.42578125" style="4"/>
    <col min="12802" max="12802" width="20.7109375" style="4" customWidth="1"/>
    <col min="12803" max="12803" width="2.85546875" style="4" customWidth="1"/>
    <col min="12804" max="12805" width="5.5703125" style="4" customWidth="1"/>
    <col min="12806" max="12806" width="12.5703125" style="4" customWidth="1"/>
    <col min="12807" max="12807" width="1.7109375" style="4" customWidth="1"/>
    <col min="12808" max="12808" width="20.7109375" style="4" customWidth="1"/>
    <col min="12809" max="12809" width="2.85546875" style="4" customWidth="1"/>
    <col min="12810" max="12811" width="5.5703125" style="4" customWidth="1"/>
    <col min="12812" max="12812" width="12.5703125" style="4" customWidth="1"/>
    <col min="12813" max="13057" width="11.42578125" style="4"/>
    <col min="13058" max="13058" width="20.7109375" style="4" customWidth="1"/>
    <col min="13059" max="13059" width="2.85546875" style="4" customWidth="1"/>
    <col min="13060" max="13061" width="5.5703125" style="4" customWidth="1"/>
    <col min="13062" max="13062" width="12.5703125" style="4" customWidth="1"/>
    <col min="13063" max="13063" width="1.7109375" style="4" customWidth="1"/>
    <col min="13064" max="13064" width="20.7109375" style="4" customWidth="1"/>
    <col min="13065" max="13065" width="2.85546875" style="4" customWidth="1"/>
    <col min="13066" max="13067" width="5.5703125" style="4" customWidth="1"/>
    <col min="13068" max="13068" width="12.5703125" style="4" customWidth="1"/>
    <col min="13069" max="13313" width="11.42578125" style="4"/>
    <col min="13314" max="13314" width="20.7109375" style="4" customWidth="1"/>
    <col min="13315" max="13315" width="2.85546875" style="4" customWidth="1"/>
    <col min="13316" max="13317" width="5.5703125" style="4" customWidth="1"/>
    <col min="13318" max="13318" width="12.5703125" style="4" customWidth="1"/>
    <col min="13319" max="13319" width="1.7109375" style="4" customWidth="1"/>
    <col min="13320" max="13320" width="20.7109375" style="4" customWidth="1"/>
    <col min="13321" max="13321" width="2.85546875" style="4" customWidth="1"/>
    <col min="13322" max="13323" width="5.5703125" style="4" customWidth="1"/>
    <col min="13324" max="13324" width="12.5703125" style="4" customWidth="1"/>
    <col min="13325" max="13569" width="11.42578125" style="4"/>
    <col min="13570" max="13570" width="20.7109375" style="4" customWidth="1"/>
    <col min="13571" max="13571" width="2.85546875" style="4" customWidth="1"/>
    <col min="13572" max="13573" width="5.5703125" style="4" customWidth="1"/>
    <col min="13574" max="13574" width="12.5703125" style="4" customWidth="1"/>
    <col min="13575" max="13575" width="1.7109375" style="4" customWidth="1"/>
    <col min="13576" max="13576" width="20.7109375" style="4" customWidth="1"/>
    <col min="13577" max="13577" width="2.85546875" style="4" customWidth="1"/>
    <col min="13578" max="13579" width="5.5703125" style="4" customWidth="1"/>
    <col min="13580" max="13580" width="12.5703125" style="4" customWidth="1"/>
    <col min="13581" max="13825" width="11.42578125" style="4"/>
    <col min="13826" max="13826" width="20.7109375" style="4" customWidth="1"/>
    <col min="13827" max="13827" width="2.85546875" style="4" customWidth="1"/>
    <col min="13828" max="13829" width="5.5703125" style="4" customWidth="1"/>
    <col min="13830" max="13830" width="12.5703125" style="4" customWidth="1"/>
    <col min="13831" max="13831" width="1.7109375" style="4" customWidth="1"/>
    <col min="13832" max="13832" width="20.7109375" style="4" customWidth="1"/>
    <col min="13833" max="13833" width="2.85546875" style="4" customWidth="1"/>
    <col min="13834" max="13835" width="5.5703125" style="4" customWidth="1"/>
    <col min="13836" max="13836" width="12.5703125" style="4" customWidth="1"/>
    <col min="13837" max="14081" width="11.42578125" style="4"/>
    <col min="14082" max="14082" width="20.7109375" style="4" customWidth="1"/>
    <col min="14083" max="14083" width="2.85546875" style="4" customWidth="1"/>
    <col min="14084" max="14085" width="5.5703125" style="4" customWidth="1"/>
    <col min="14086" max="14086" width="12.5703125" style="4" customWidth="1"/>
    <col min="14087" max="14087" width="1.7109375" style="4" customWidth="1"/>
    <col min="14088" max="14088" width="20.7109375" style="4" customWidth="1"/>
    <col min="14089" max="14089" width="2.85546875" style="4" customWidth="1"/>
    <col min="14090" max="14091" width="5.5703125" style="4" customWidth="1"/>
    <col min="14092" max="14092" width="12.5703125" style="4" customWidth="1"/>
    <col min="14093" max="14337" width="11.42578125" style="4"/>
    <col min="14338" max="14338" width="20.7109375" style="4" customWidth="1"/>
    <col min="14339" max="14339" width="2.85546875" style="4" customWidth="1"/>
    <col min="14340" max="14341" width="5.5703125" style="4" customWidth="1"/>
    <col min="14342" max="14342" width="12.5703125" style="4" customWidth="1"/>
    <col min="14343" max="14343" width="1.7109375" style="4" customWidth="1"/>
    <col min="14344" max="14344" width="20.7109375" style="4" customWidth="1"/>
    <col min="14345" max="14345" width="2.85546875" style="4" customWidth="1"/>
    <col min="14346" max="14347" width="5.5703125" style="4" customWidth="1"/>
    <col min="14348" max="14348" width="12.5703125" style="4" customWidth="1"/>
    <col min="14349" max="14593" width="11.42578125" style="4"/>
    <col min="14594" max="14594" width="20.7109375" style="4" customWidth="1"/>
    <col min="14595" max="14595" width="2.85546875" style="4" customWidth="1"/>
    <col min="14596" max="14597" width="5.5703125" style="4" customWidth="1"/>
    <col min="14598" max="14598" width="12.5703125" style="4" customWidth="1"/>
    <col min="14599" max="14599" width="1.7109375" style="4" customWidth="1"/>
    <col min="14600" max="14600" width="20.7109375" style="4" customWidth="1"/>
    <col min="14601" max="14601" width="2.85546875" style="4" customWidth="1"/>
    <col min="14602" max="14603" width="5.5703125" style="4" customWidth="1"/>
    <col min="14604" max="14604" width="12.5703125" style="4" customWidth="1"/>
    <col min="14605" max="14849" width="11.42578125" style="4"/>
    <col min="14850" max="14850" width="20.7109375" style="4" customWidth="1"/>
    <col min="14851" max="14851" width="2.85546875" style="4" customWidth="1"/>
    <col min="14852" max="14853" width="5.5703125" style="4" customWidth="1"/>
    <col min="14854" max="14854" width="12.5703125" style="4" customWidth="1"/>
    <col min="14855" max="14855" width="1.7109375" style="4" customWidth="1"/>
    <col min="14856" max="14856" width="20.7109375" style="4" customWidth="1"/>
    <col min="14857" max="14857" width="2.85546875" style="4" customWidth="1"/>
    <col min="14858" max="14859" width="5.5703125" style="4" customWidth="1"/>
    <col min="14860" max="14860" width="12.5703125" style="4" customWidth="1"/>
    <col min="14861" max="15105" width="11.42578125" style="4"/>
    <col min="15106" max="15106" width="20.7109375" style="4" customWidth="1"/>
    <col min="15107" max="15107" width="2.85546875" style="4" customWidth="1"/>
    <col min="15108" max="15109" width="5.5703125" style="4" customWidth="1"/>
    <col min="15110" max="15110" width="12.5703125" style="4" customWidth="1"/>
    <col min="15111" max="15111" width="1.7109375" style="4" customWidth="1"/>
    <col min="15112" max="15112" width="20.7109375" style="4" customWidth="1"/>
    <col min="15113" max="15113" width="2.85546875" style="4" customWidth="1"/>
    <col min="15114" max="15115" width="5.5703125" style="4" customWidth="1"/>
    <col min="15116" max="15116" width="12.5703125" style="4" customWidth="1"/>
    <col min="15117" max="15361" width="11.42578125" style="4"/>
    <col min="15362" max="15362" width="20.7109375" style="4" customWidth="1"/>
    <col min="15363" max="15363" width="2.85546875" style="4" customWidth="1"/>
    <col min="15364" max="15365" width="5.5703125" style="4" customWidth="1"/>
    <col min="15366" max="15366" width="12.5703125" style="4" customWidth="1"/>
    <col min="15367" max="15367" width="1.7109375" style="4" customWidth="1"/>
    <col min="15368" max="15368" width="20.7109375" style="4" customWidth="1"/>
    <col min="15369" max="15369" width="2.85546875" style="4" customWidth="1"/>
    <col min="15370" max="15371" width="5.5703125" style="4" customWidth="1"/>
    <col min="15372" max="15372" width="12.5703125" style="4" customWidth="1"/>
    <col min="15373" max="15617" width="11.42578125" style="4"/>
    <col min="15618" max="15618" width="20.7109375" style="4" customWidth="1"/>
    <col min="15619" max="15619" width="2.85546875" style="4" customWidth="1"/>
    <col min="15620" max="15621" width="5.5703125" style="4" customWidth="1"/>
    <col min="15622" max="15622" width="12.5703125" style="4" customWidth="1"/>
    <col min="15623" max="15623" width="1.7109375" style="4" customWidth="1"/>
    <col min="15624" max="15624" width="20.7109375" style="4" customWidth="1"/>
    <col min="15625" max="15625" width="2.85546875" style="4" customWidth="1"/>
    <col min="15626" max="15627" width="5.5703125" style="4" customWidth="1"/>
    <col min="15628" max="15628" width="12.5703125" style="4" customWidth="1"/>
    <col min="15629" max="15873" width="11.42578125" style="4"/>
    <col min="15874" max="15874" width="20.7109375" style="4" customWidth="1"/>
    <col min="15875" max="15875" width="2.85546875" style="4" customWidth="1"/>
    <col min="15876" max="15877" width="5.5703125" style="4" customWidth="1"/>
    <col min="15878" max="15878" width="12.5703125" style="4" customWidth="1"/>
    <col min="15879" max="15879" width="1.7109375" style="4" customWidth="1"/>
    <col min="15880" max="15880" width="20.7109375" style="4" customWidth="1"/>
    <col min="15881" max="15881" width="2.85546875" style="4" customWidth="1"/>
    <col min="15882" max="15883" width="5.5703125" style="4" customWidth="1"/>
    <col min="15884" max="15884" width="12.5703125" style="4" customWidth="1"/>
    <col min="15885" max="16129" width="11.42578125" style="4"/>
    <col min="16130" max="16130" width="20.7109375" style="4" customWidth="1"/>
    <col min="16131" max="16131" width="2.85546875" style="4" customWidth="1"/>
    <col min="16132" max="16133" width="5.5703125" style="4" customWidth="1"/>
    <col min="16134" max="16134" width="12.5703125" style="4" customWidth="1"/>
    <col min="16135" max="16135" width="1.7109375" style="4" customWidth="1"/>
    <col min="16136" max="16136" width="20.7109375" style="4" customWidth="1"/>
    <col min="16137" max="16137" width="2.85546875" style="4" customWidth="1"/>
    <col min="16138" max="16139" width="5.5703125" style="4" customWidth="1"/>
    <col min="16140" max="16140" width="12.5703125" style="4" customWidth="1"/>
    <col min="16141" max="16384" width="11.42578125" style="4"/>
  </cols>
  <sheetData>
    <row r="1" spans="1:12" ht="114" customHeight="1" x14ac:dyDescent="0.25">
      <c r="A1" s="1"/>
      <c r="B1" s="2"/>
      <c r="C1" s="2"/>
      <c r="D1" s="2"/>
      <c r="E1" s="2"/>
      <c r="F1" s="2"/>
      <c r="G1" s="3"/>
      <c r="H1" s="3"/>
      <c r="I1" s="3"/>
      <c r="J1" s="3"/>
      <c r="K1" s="3"/>
      <c r="L1" s="3"/>
    </row>
    <row r="2" spans="1:12" s="8" customFormat="1" ht="18" customHeight="1" x14ac:dyDescent="0.2">
      <c r="A2" s="5" t="s">
        <v>0</v>
      </c>
      <c r="B2" s="6"/>
      <c r="C2" s="6"/>
      <c r="D2" s="6"/>
      <c r="E2" s="6"/>
      <c r="F2" s="6"/>
      <c r="G2" s="6"/>
      <c r="H2" s="6"/>
      <c r="I2" s="6"/>
      <c r="J2" s="6"/>
      <c r="K2" s="6"/>
      <c r="L2" s="7"/>
    </row>
    <row r="3" spans="1:12" ht="9.9499999999999993" customHeight="1" x14ac:dyDescent="0.25">
      <c r="A3" s="9" t="s">
        <v>1</v>
      </c>
      <c r="B3" s="10"/>
      <c r="C3" s="11"/>
      <c r="D3" s="11"/>
      <c r="E3" s="11"/>
      <c r="F3" s="11"/>
      <c r="G3" s="12"/>
      <c r="H3" s="13"/>
      <c r="I3" s="13"/>
      <c r="J3" s="13"/>
      <c r="K3" s="13"/>
      <c r="L3" s="14"/>
    </row>
    <row r="4" spans="1:12" ht="9.9499999999999993" customHeight="1" x14ac:dyDescent="0.25">
      <c r="A4" s="15"/>
      <c r="B4" s="16"/>
      <c r="C4" s="17"/>
      <c r="D4" s="17"/>
      <c r="E4" s="17"/>
      <c r="F4" s="17"/>
      <c r="G4" s="12"/>
      <c r="H4" s="13"/>
      <c r="I4" s="13"/>
      <c r="J4" s="13"/>
      <c r="K4" s="13"/>
      <c r="L4" s="14"/>
    </row>
    <row r="5" spans="1:12" s="8" customFormat="1" ht="7.5" customHeight="1" x14ac:dyDescent="0.2">
      <c r="A5" s="18"/>
      <c r="B5" s="19"/>
      <c r="C5" s="19"/>
      <c r="D5" s="19"/>
      <c r="E5" s="134"/>
      <c r="F5" s="19"/>
      <c r="G5" s="20"/>
      <c r="H5" s="13"/>
      <c r="I5" s="13"/>
      <c r="J5" s="13"/>
      <c r="K5" s="13"/>
      <c r="L5" s="14"/>
    </row>
    <row r="6" spans="1:12" s="8" customFormat="1" ht="9.9499999999999993" customHeight="1" x14ac:dyDescent="0.25">
      <c r="A6" s="15" t="s">
        <v>2</v>
      </c>
      <c r="B6" s="16"/>
      <c r="C6" s="21"/>
      <c r="D6" s="21"/>
      <c r="E6" s="21"/>
      <c r="F6" s="21"/>
      <c r="G6" s="12"/>
      <c r="H6" s="13"/>
      <c r="I6" s="13"/>
      <c r="J6" s="13"/>
      <c r="K6" s="13"/>
      <c r="L6" s="14"/>
    </row>
    <row r="7" spans="1:12" ht="9.9499999999999993" customHeight="1" x14ac:dyDescent="0.25">
      <c r="A7" s="15"/>
      <c r="B7" s="16"/>
      <c r="C7" s="17"/>
      <c r="D7" s="17"/>
      <c r="E7" s="17"/>
      <c r="F7" s="17"/>
      <c r="G7" s="12"/>
      <c r="H7" s="13"/>
      <c r="I7" s="13"/>
      <c r="J7" s="13"/>
      <c r="K7" s="13"/>
      <c r="L7" s="14"/>
    </row>
    <row r="8" spans="1:12" s="8" customFormat="1" ht="7.5" customHeight="1" x14ac:dyDescent="0.2">
      <c r="A8" s="18"/>
      <c r="B8" s="19"/>
      <c r="C8" s="19"/>
      <c r="D8" s="19"/>
      <c r="E8" s="134"/>
      <c r="F8" s="19"/>
      <c r="G8" s="20"/>
      <c r="H8" s="13"/>
      <c r="I8" s="13"/>
      <c r="J8" s="13"/>
      <c r="K8" s="13"/>
      <c r="L8" s="14"/>
    </row>
    <row r="9" spans="1:12" ht="9.9499999999999993" customHeight="1" x14ac:dyDescent="0.25">
      <c r="A9" s="15" t="s">
        <v>3</v>
      </c>
      <c r="B9" s="16"/>
      <c r="C9" s="21"/>
      <c r="D9" s="21"/>
      <c r="E9" s="21"/>
      <c r="F9" s="21"/>
      <c r="G9" s="12"/>
      <c r="H9" s="22"/>
      <c r="I9" s="22"/>
      <c r="J9" s="22"/>
      <c r="K9" s="22"/>
      <c r="L9" s="23"/>
    </row>
    <row r="10" spans="1:12" ht="9.9499999999999993" customHeight="1" x14ac:dyDescent="0.25">
      <c r="A10" s="15"/>
      <c r="B10" s="16"/>
      <c r="C10" s="17"/>
      <c r="D10" s="17"/>
      <c r="E10" s="17"/>
      <c r="F10" s="17"/>
      <c r="G10" s="12"/>
      <c r="H10" s="24"/>
      <c r="I10" s="24"/>
      <c r="J10" s="24"/>
      <c r="K10" s="24"/>
      <c r="L10" s="25"/>
    </row>
    <row r="11" spans="1:12" s="8" customFormat="1" ht="9" customHeight="1" x14ac:dyDescent="0.2">
      <c r="A11" s="26"/>
      <c r="B11" s="27" t="s">
        <v>4</v>
      </c>
      <c r="C11" s="27"/>
      <c r="D11" s="27"/>
      <c r="E11" s="27"/>
      <c r="F11" s="27"/>
      <c r="G11" s="20"/>
      <c r="H11" s="24"/>
      <c r="I11" s="24"/>
      <c r="J11" s="24"/>
      <c r="K11" s="24"/>
      <c r="L11" s="25"/>
    </row>
    <row r="12" spans="1:12" ht="9.9499999999999993" customHeight="1" x14ac:dyDescent="0.25">
      <c r="A12" s="15" t="s">
        <v>5</v>
      </c>
      <c r="B12" s="16"/>
      <c r="C12" s="21"/>
      <c r="D12" s="21"/>
      <c r="E12" s="21"/>
      <c r="F12" s="21"/>
      <c r="G12" s="12"/>
      <c r="H12" s="28"/>
      <c r="I12" s="28"/>
      <c r="J12" s="28"/>
      <c r="K12" s="120"/>
      <c r="L12" s="29"/>
    </row>
    <row r="13" spans="1:12" ht="9.9499999999999993" customHeight="1" x14ac:dyDescent="0.25">
      <c r="A13" s="15"/>
      <c r="B13" s="16"/>
      <c r="C13" s="17"/>
      <c r="D13" s="17"/>
      <c r="E13" s="17"/>
      <c r="F13" s="17"/>
      <c r="G13" s="12"/>
      <c r="H13" s="28"/>
      <c r="I13" s="28"/>
      <c r="J13" s="28"/>
      <c r="K13" s="120"/>
      <c r="L13" s="29"/>
    </row>
    <row r="14" spans="1:12" s="8" customFormat="1" ht="9.9499999999999993" customHeight="1" thickBot="1" x14ac:dyDescent="0.25">
      <c r="A14" s="30"/>
      <c r="B14" s="31" t="s">
        <v>6</v>
      </c>
      <c r="C14" s="31"/>
      <c r="D14" s="31"/>
      <c r="E14" s="31"/>
      <c r="F14" s="31"/>
      <c r="G14" s="32"/>
      <c r="H14" s="32"/>
      <c r="I14" s="33"/>
      <c r="J14" s="33"/>
      <c r="K14" s="121"/>
      <c r="L14" s="34"/>
    </row>
    <row r="15" spans="1:12" s="8" customFormat="1" ht="6" customHeight="1" x14ac:dyDescent="0.2">
      <c r="D15" s="20"/>
      <c r="E15" s="135"/>
      <c r="F15" s="20"/>
      <c r="G15" s="20"/>
      <c r="H15" s="20"/>
      <c r="I15" s="35"/>
      <c r="J15" s="35"/>
      <c r="K15" s="122"/>
      <c r="L15" s="35"/>
    </row>
    <row r="16" spans="1:12" ht="20.25" x14ac:dyDescent="0.25">
      <c r="A16" s="36" t="s">
        <v>7</v>
      </c>
      <c r="B16" s="36"/>
      <c r="C16" s="36"/>
      <c r="D16" s="36"/>
      <c r="E16" s="36"/>
      <c r="F16" s="36"/>
      <c r="G16" s="36"/>
      <c r="H16" s="36"/>
      <c r="I16" s="36"/>
      <c r="J16" s="36"/>
      <c r="K16" s="36"/>
      <c r="L16" s="36"/>
    </row>
    <row r="17" spans="1:12" s="37" customFormat="1" ht="6.75" customHeight="1" thickBot="1" x14ac:dyDescent="0.25">
      <c r="E17" s="123"/>
      <c r="K17" s="123"/>
    </row>
    <row r="18" spans="1:12" s="37" customFormat="1" ht="15" customHeight="1" x14ac:dyDescent="0.2">
      <c r="A18" s="38" t="s">
        <v>8</v>
      </c>
      <c r="B18" s="39" t="s">
        <v>9</v>
      </c>
      <c r="C18" s="40"/>
      <c r="D18" s="41" t="s">
        <v>10</v>
      </c>
      <c r="E18" s="124" t="s">
        <v>11</v>
      </c>
      <c r="F18" s="42" t="s">
        <v>12</v>
      </c>
      <c r="G18" s="43"/>
      <c r="H18" s="38" t="s">
        <v>8</v>
      </c>
      <c r="I18" s="44" t="s">
        <v>9</v>
      </c>
      <c r="J18" s="41" t="s">
        <v>10</v>
      </c>
      <c r="K18" s="124" t="s">
        <v>11</v>
      </c>
      <c r="L18" s="42" t="s">
        <v>12</v>
      </c>
    </row>
    <row r="19" spans="1:12" s="37" customFormat="1" ht="12.75" customHeight="1" x14ac:dyDescent="0.2">
      <c r="A19" s="45"/>
      <c r="B19" s="46"/>
      <c r="C19" s="47"/>
      <c r="D19" s="48"/>
      <c r="E19" s="125"/>
      <c r="F19" s="49" t="s">
        <v>13</v>
      </c>
      <c r="G19" s="43"/>
      <c r="H19" s="45"/>
      <c r="I19" s="50"/>
      <c r="J19" s="48"/>
      <c r="K19" s="125"/>
      <c r="L19" s="49" t="s">
        <v>13</v>
      </c>
    </row>
    <row r="20" spans="1:12" s="37" customFormat="1" ht="11.25" x14ac:dyDescent="0.2">
      <c r="A20" s="51"/>
      <c r="B20" s="52" t="s">
        <v>14</v>
      </c>
      <c r="C20" s="53"/>
      <c r="D20" s="54"/>
      <c r="E20" s="88" t="str">
        <f t="shared" ref="E20:E69" si="0">IF(D20*A20&lt;1,"",D20*A20)</f>
        <v/>
      </c>
      <c r="F20" s="56"/>
      <c r="G20" s="57"/>
      <c r="H20" s="51"/>
      <c r="I20" s="58" t="s">
        <v>15</v>
      </c>
      <c r="J20" s="54"/>
      <c r="K20" s="126">
        <f>IF(E71&lt;1,0,E71)</f>
        <v>0</v>
      </c>
      <c r="L20" s="59" t="s">
        <v>16</v>
      </c>
    </row>
    <row r="21" spans="1:12" s="37" customFormat="1" ht="11.25" x14ac:dyDescent="0.2">
      <c r="A21" s="60"/>
      <c r="B21" s="61" t="s">
        <v>17</v>
      </c>
      <c r="C21" s="62"/>
      <c r="D21" s="54">
        <v>8</v>
      </c>
      <c r="E21" s="88" t="str">
        <f t="shared" si="0"/>
        <v/>
      </c>
      <c r="F21" s="56"/>
      <c r="G21" s="57"/>
      <c r="H21" s="60"/>
      <c r="I21" s="52" t="s">
        <v>18</v>
      </c>
      <c r="J21" s="54"/>
      <c r="K21" s="88" t="str">
        <f t="shared" ref="K21:K48" si="1">IF(J21*H21&lt;1,"",J21*H21)</f>
        <v/>
      </c>
      <c r="L21" s="56"/>
    </row>
    <row r="22" spans="1:12" s="37" customFormat="1" ht="11.25" x14ac:dyDescent="0.2">
      <c r="A22" s="60"/>
      <c r="B22" s="63" t="s">
        <v>19</v>
      </c>
      <c r="C22" s="64"/>
      <c r="D22" s="54">
        <v>10</v>
      </c>
      <c r="E22" s="88" t="str">
        <f t="shared" si="0"/>
        <v/>
      </c>
      <c r="F22" s="56"/>
      <c r="G22" s="57"/>
      <c r="H22" s="60"/>
      <c r="I22" s="65" t="s">
        <v>20</v>
      </c>
      <c r="J22" s="54">
        <v>20</v>
      </c>
      <c r="K22" s="88" t="str">
        <f t="shared" si="1"/>
        <v/>
      </c>
      <c r="L22" s="56"/>
    </row>
    <row r="23" spans="1:12" s="37" customFormat="1" ht="11.25" x14ac:dyDescent="0.2">
      <c r="A23" s="60"/>
      <c r="B23" s="63" t="s">
        <v>21</v>
      </c>
      <c r="C23" s="64"/>
      <c r="D23" s="54">
        <v>1</v>
      </c>
      <c r="E23" s="88" t="str">
        <f t="shared" si="0"/>
        <v/>
      </c>
      <c r="F23" s="56"/>
      <c r="G23" s="57"/>
      <c r="H23" s="60"/>
      <c r="I23" s="65" t="s">
        <v>22</v>
      </c>
      <c r="J23" s="54">
        <v>10</v>
      </c>
      <c r="K23" s="88" t="str">
        <f t="shared" si="1"/>
        <v/>
      </c>
      <c r="L23" s="56"/>
    </row>
    <row r="24" spans="1:12" s="37" customFormat="1" ht="11.25" x14ac:dyDescent="0.2">
      <c r="A24" s="60"/>
      <c r="B24" s="63" t="s">
        <v>23</v>
      </c>
      <c r="C24" s="64"/>
      <c r="D24" s="54">
        <v>2</v>
      </c>
      <c r="E24" s="88" t="str">
        <f t="shared" si="0"/>
        <v/>
      </c>
      <c r="F24" s="56"/>
      <c r="G24" s="57"/>
      <c r="H24" s="60"/>
      <c r="I24" s="65" t="s">
        <v>24</v>
      </c>
      <c r="J24" s="54">
        <v>15</v>
      </c>
      <c r="K24" s="88" t="str">
        <f t="shared" si="1"/>
        <v/>
      </c>
      <c r="L24" s="56"/>
    </row>
    <row r="25" spans="1:12" s="37" customFormat="1" ht="11.25" x14ac:dyDescent="0.2">
      <c r="A25" s="60"/>
      <c r="B25" s="63" t="s">
        <v>25</v>
      </c>
      <c r="C25" s="64"/>
      <c r="D25" s="54">
        <v>1</v>
      </c>
      <c r="E25" s="88" t="str">
        <f t="shared" si="0"/>
        <v/>
      </c>
      <c r="F25" s="56"/>
      <c r="G25" s="57"/>
      <c r="H25" s="60"/>
      <c r="I25" s="65" t="s">
        <v>26</v>
      </c>
      <c r="J25" s="54">
        <v>3</v>
      </c>
      <c r="K25" s="88" t="str">
        <f t="shared" si="1"/>
        <v/>
      </c>
      <c r="L25" s="56"/>
    </row>
    <row r="26" spans="1:12" s="37" customFormat="1" ht="11.25" x14ac:dyDescent="0.2">
      <c r="A26" s="60"/>
      <c r="B26" s="63" t="s">
        <v>27</v>
      </c>
      <c r="C26" s="64"/>
      <c r="D26" s="54">
        <v>18</v>
      </c>
      <c r="E26" s="88" t="str">
        <f t="shared" si="0"/>
        <v/>
      </c>
      <c r="F26" s="56"/>
      <c r="G26" s="57"/>
      <c r="H26" s="60"/>
      <c r="I26" s="65" t="s">
        <v>28</v>
      </c>
      <c r="J26" s="54">
        <v>3</v>
      </c>
      <c r="K26" s="88" t="str">
        <f t="shared" si="1"/>
        <v/>
      </c>
      <c r="L26" s="56"/>
    </row>
    <row r="27" spans="1:12" s="37" customFormat="1" ht="11.25" x14ac:dyDescent="0.2">
      <c r="A27" s="60"/>
      <c r="B27" s="63" t="s">
        <v>29</v>
      </c>
      <c r="C27" s="64"/>
      <c r="D27" s="54">
        <v>15</v>
      </c>
      <c r="E27" s="88" t="str">
        <f t="shared" si="0"/>
        <v/>
      </c>
      <c r="F27" s="56"/>
      <c r="G27" s="57"/>
      <c r="H27" s="60"/>
      <c r="I27" s="65" t="s">
        <v>30</v>
      </c>
      <c r="J27" s="54">
        <v>2</v>
      </c>
      <c r="K27" s="88" t="str">
        <f t="shared" si="1"/>
        <v/>
      </c>
      <c r="L27" s="56"/>
    </row>
    <row r="28" spans="1:12" s="37" customFormat="1" ht="11.25" x14ac:dyDescent="0.2">
      <c r="A28" s="60"/>
      <c r="B28" s="63" t="s">
        <v>31</v>
      </c>
      <c r="C28" s="64"/>
      <c r="D28" s="54">
        <v>4</v>
      </c>
      <c r="E28" s="88" t="str">
        <f t="shared" si="0"/>
        <v/>
      </c>
      <c r="F28" s="56"/>
      <c r="G28" s="57"/>
      <c r="H28" s="60"/>
      <c r="I28" s="65" t="s">
        <v>32</v>
      </c>
      <c r="J28" s="54">
        <v>7</v>
      </c>
      <c r="K28" s="88" t="str">
        <f t="shared" si="1"/>
        <v/>
      </c>
      <c r="L28" s="56"/>
    </row>
    <row r="29" spans="1:12" s="37" customFormat="1" ht="11.25" x14ac:dyDescent="0.2">
      <c r="A29" s="60"/>
      <c r="B29" s="63" t="s">
        <v>30</v>
      </c>
      <c r="C29" s="64"/>
      <c r="D29" s="54">
        <v>2</v>
      </c>
      <c r="E29" s="88" t="str">
        <f t="shared" si="0"/>
        <v/>
      </c>
      <c r="F29" s="56"/>
      <c r="G29" s="57"/>
      <c r="H29" s="60"/>
      <c r="I29" s="65" t="s">
        <v>33</v>
      </c>
      <c r="J29" s="54">
        <v>2</v>
      </c>
      <c r="K29" s="88" t="str">
        <f t="shared" si="1"/>
        <v/>
      </c>
      <c r="L29" s="56"/>
    </row>
    <row r="30" spans="1:12" s="37" customFormat="1" ht="11.25" x14ac:dyDescent="0.2">
      <c r="A30" s="60"/>
      <c r="B30" s="63" t="s">
        <v>34</v>
      </c>
      <c r="C30" s="64"/>
      <c r="D30" s="54">
        <v>3</v>
      </c>
      <c r="E30" s="88" t="str">
        <f t="shared" si="0"/>
        <v/>
      </c>
      <c r="F30" s="56"/>
      <c r="G30" s="57"/>
      <c r="H30" s="60"/>
      <c r="I30" s="65" t="s">
        <v>35</v>
      </c>
      <c r="J30" s="54">
        <v>15</v>
      </c>
      <c r="K30" s="88" t="str">
        <f t="shared" si="1"/>
        <v/>
      </c>
      <c r="L30" s="56"/>
    </row>
    <row r="31" spans="1:12" s="37" customFormat="1" ht="11.25" x14ac:dyDescent="0.2">
      <c r="A31" s="60"/>
      <c r="B31" s="63" t="s">
        <v>36</v>
      </c>
      <c r="C31" s="64"/>
      <c r="D31" s="54">
        <v>20</v>
      </c>
      <c r="E31" s="88" t="str">
        <f t="shared" si="0"/>
        <v/>
      </c>
      <c r="F31" s="56"/>
      <c r="G31" s="57"/>
      <c r="H31" s="60"/>
      <c r="I31" s="65" t="s">
        <v>37</v>
      </c>
      <c r="J31" s="54">
        <v>8</v>
      </c>
      <c r="K31" s="88" t="str">
        <f t="shared" si="1"/>
        <v/>
      </c>
      <c r="L31" s="56"/>
    </row>
    <row r="32" spans="1:12" s="37" customFormat="1" ht="11.25" x14ac:dyDescent="0.2">
      <c r="A32" s="60"/>
      <c r="B32" s="63" t="s">
        <v>38</v>
      </c>
      <c r="C32" s="64"/>
      <c r="D32" s="54">
        <v>5</v>
      </c>
      <c r="E32" s="88" t="str">
        <f t="shared" si="0"/>
        <v/>
      </c>
      <c r="F32" s="56"/>
      <c r="G32" s="57"/>
      <c r="H32" s="60"/>
      <c r="I32" s="65" t="s">
        <v>39</v>
      </c>
      <c r="J32" s="54">
        <v>1</v>
      </c>
      <c r="K32" s="88" t="str">
        <f t="shared" si="1"/>
        <v/>
      </c>
      <c r="L32" s="56"/>
    </row>
    <row r="33" spans="1:12" s="37" customFormat="1" ht="11.25" x14ac:dyDescent="0.2">
      <c r="A33" s="60"/>
      <c r="B33" s="63" t="s">
        <v>40</v>
      </c>
      <c r="C33" s="64"/>
      <c r="D33" s="54">
        <v>10</v>
      </c>
      <c r="E33" s="88" t="str">
        <f t="shared" si="0"/>
        <v/>
      </c>
      <c r="F33" s="56"/>
      <c r="G33" s="57"/>
      <c r="H33" s="60"/>
      <c r="I33" s="65" t="s">
        <v>41</v>
      </c>
      <c r="J33" s="54">
        <v>2</v>
      </c>
      <c r="K33" s="88" t="str">
        <f t="shared" si="1"/>
        <v/>
      </c>
      <c r="L33" s="56"/>
    </row>
    <row r="34" spans="1:12" s="37" customFormat="1" ht="11.25" x14ac:dyDescent="0.2">
      <c r="A34" s="60"/>
      <c r="B34" s="63" t="s">
        <v>42</v>
      </c>
      <c r="C34" s="64"/>
      <c r="D34" s="54">
        <v>15</v>
      </c>
      <c r="E34" s="88" t="str">
        <f t="shared" si="0"/>
        <v/>
      </c>
      <c r="F34" s="56"/>
      <c r="G34" s="57"/>
      <c r="H34" s="60"/>
      <c r="I34" s="65" t="s">
        <v>43</v>
      </c>
      <c r="J34" s="54">
        <v>3</v>
      </c>
      <c r="K34" s="88" t="str">
        <f t="shared" si="1"/>
        <v/>
      </c>
      <c r="L34" s="56"/>
    </row>
    <row r="35" spans="1:12" s="37" customFormat="1" ht="11.25" x14ac:dyDescent="0.2">
      <c r="A35" s="60"/>
      <c r="B35" s="63" t="s">
        <v>44</v>
      </c>
      <c r="C35" s="64"/>
      <c r="D35" s="54">
        <v>5</v>
      </c>
      <c r="E35" s="88" t="str">
        <f t="shared" si="0"/>
        <v/>
      </c>
      <c r="F35" s="56"/>
      <c r="G35" s="57"/>
      <c r="H35" s="60"/>
      <c r="I35" s="66"/>
      <c r="J35" s="54"/>
      <c r="K35" s="88" t="str">
        <f t="shared" si="1"/>
        <v/>
      </c>
      <c r="L35" s="56"/>
    </row>
    <row r="36" spans="1:12" s="37" customFormat="1" ht="11.25" x14ac:dyDescent="0.2">
      <c r="A36" s="60"/>
      <c r="B36" s="63" t="s">
        <v>45</v>
      </c>
      <c r="C36" s="64"/>
      <c r="D36" s="54">
        <v>4</v>
      </c>
      <c r="E36" s="88" t="str">
        <f t="shared" si="0"/>
        <v/>
      </c>
      <c r="F36" s="56"/>
      <c r="G36" s="57"/>
      <c r="H36" s="60"/>
      <c r="I36" s="66"/>
      <c r="J36" s="54"/>
      <c r="K36" s="88" t="str">
        <f t="shared" si="1"/>
        <v/>
      </c>
      <c r="L36" s="56"/>
    </row>
    <row r="37" spans="1:12" s="37" customFormat="1" ht="11.25" x14ac:dyDescent="0.2">
      <c r="A37" s="60"/>
      <c r="B37" s="63" t="s">
        <v>46</v>
      </c>
      <c r="C37" s="64"/>
      <c r="D37" s="54">
        <v>4</v>
      </c>
      <c r="E37" s="88" t="str">
        <f t="shared" si="0"/>
        <v/>
      </c>
      <c r="F37" s="56"/>
      <c r="G37" s="57"/>
      <c r="H37" s="60"/>
      <c r="I37" s="65" t="s">
        <v>47</v>
      </c>
      <c r="J37" s="54">
        <v>6</v>
      </c>
      <c r="K37" s="88" t="str">
        <f t="shared" si="1"/>
        <v/>
      </c>
      <c r="L37" s="56"/>
    </row>
    <row r="38" spans="1:12" s="37" customFormat="1" ht="11.25" x14ac:dyDescent="0.2">
      <c r="A38" s="60"/>
      <c r="B38" s="63" t="s">
        <v>48</v>
      </c>
      <c r="C38" s="64"/>
      <c r="D38" s="54">
        <v>4</v>
      </c>
      <c r="E38" s="88" t="str">
        <f t="shared" si="0"/>
        <v/>
      </c>
      <c r="F38" s="56"/>
      <c r="G38" s="57"/>
      <c r="H38" s="60"/>
      <c r="I38" s="65" t="s">
        <v>49</v>
      </c>
      <c r="J38" s="54">
        <v>1</v>
      </c>
      <c r="K38" s="88" t="str">
        <f t="shared" si="1"/>
        <v/>
      </c>
      <c r="L38" s="56"/>
    </row>
    <row r="39" spans="1:12" s="37" customFormat="1" ht="11.25" x14ac:dyDescent="0.2">
      <c r="A39" s="60"/>
      <c r="B39" s="63" t="s">
        <v>50</v>
      </c>
      <c r="C39" s="64"/>
      <c r="D39" s="54">
        <v>8</v>
      </c>
      <c r="E39" s="88" t="str">
        <f t="shared" si="0"/>
        <v/>
      </c>
      <c r="F39" s="56"/>
      <c r="G39" s="57"/>
      <c r="H39" s="60"/>
      <c r="I39" s="65" t="s">
        <v>51</v>
      </c>
      <c r="J39" s="54">
        <v>1.5</v>
      </c>
      <c r="K39" s="88" t="str">
        <f t="shared" si="1"/>
        <v/>
      </c>
      <c r="L39" s="56"/>
    </row>
    <row r="40" spans="1:12" s="37" customFormat="1" ht="11.25" x14ac:dyDescent="0.2">
      <c r="A40" s="60"/>
      <c r="B40" s="63" t="s">
        <v>52</v>
      </c>
      <c r="C40" s="64"/>
      <c r="D40" s="54">
        <v>15</v>
      </c>
      <c r="E40" s="88" t="str">
        <f t="shared" si="0"/>
        <v/>
      </c>
      <c r="F40" s="56"/>
      <c r="G40" s="57"/>
      <c r="H40" s="51"/>
      <c r="I40" s="67" t="s">
        <v>53</v>
      </c>
      <c r="J40" s="54"/>
      <c r="K40" s="88">
        <f>SUM(K22:K39)</f>
        <v>0</v>
      </c>
      <c r="L40" s="56"/>
    </row>
    <row r="41" spans="1:12" s="37" customFormat="1" ht="11.25" x14ac:dyDescent="0.2">
      <c r="A41" s="60"/>
      <c r="B41" s="68"/>
      <c r="C41" s="69"/>
      <c r="D41" s="70"/>
      <c r="E41" s="88" t="str">
        <f t="shared" si="0"/>
        <v/>
      </c>
      <c r="F41" s="56"/>
      <c r="G41" s="57"/>
      <c r="H41" s="60"/>
      <c r="I41" s="52" t="s">
        <v>54</v>
      </c>
      <c r="J41" s="54"/>
      <c r="K41" s="88" t="str">
        <f t="shared" si="1"/>
        <v/>
      </c>
      <c r="L41" s="56"/>
    </row>
    <row r="42" spans="1:12" s="37" customFormat="1" ht="11.25" x14ac:dyDescent="0.2">
      <c r="A42" s="60"/>
      <c r="B42" s="68"/>
      <c r="C42" s="69"/>
      <c r="D42" s="70"/>
      <c r="E42" s="88" t="str">
        <f t="shared" si="0"/>
        <v/>
      </c>
      <c r="F42" s="56"/>
      <c r="G42" s="57"/>
      <c r="H42" s="60"/>
      <c r="I42" s="65" t="s">
        <v>55</v>
      </c>
      <c r="J42" s="54">
        <v>1</v>
      </c>
      <c r="K42" s="88" t="str">
        <f t="shared" si="1"/>
        <v/>
      </c>
      <c r="L42" s="56"/>
    </row>
    <row r="43" spans="1:12" s="37" customFormat="1" ht="11.25" x14ac:dyDescent="0.2">
      <c r="A43" s="60"/>
      <c r="B43" s="63" t="s">
        <v>56</v>
      </c>
      <c r="C43" s="64"/>
      <c r="D43" s="54">
        <v>12</v>
      </c>
      <c r="E43" s="88" t="str">
        <f t="shared" si="0"/>
        <v/>
      </c>
      <c r="F43" s="56"/>
      <c r="G43" s="57"/>
      <c r="H43" s="60"/>
      <c r="I43" s="65" t="s">
        <v>57</v>
      </c>
      <c r="J43" s="54">
        <v>6</v>
      </c>
      <c r="K43" s="88" t="str">
        <f t="shared" si="1"/>
        <v/>
      </c>
      <c r="L43" s="56"/>
    </row>
    <row r="44" spans="1:12" s="37" customFormat="1" ht="11.25" x14ac:dyDescent="0.2">
      <c r="A44" s="60"/>
      <c r="B44" s="63" t="s">
        <v>58</v>
      </c>
      <c r="C44" s="64"/>
      <c r="D44" s="54">
        <v>17</v>
      </c>
      <c r="E44" s="88" t="str">
        <f t="shared" si="0"/>
        <v/>
      </c>
      <c r="F44" s="56"/>
      <c r="G44" s="57"/>
      <c r="H44" s="60"/>
      <c r="I44" s="65" t="s">
        <v>59</v>
      </c>
      <c r="J44" s="54">
        <v>18</v>
      </c>
      <c r="K44" s="88" t="str">
        <f t="shared" si="1"/>
        <v/>
      </c>
      <c r="L44" s="56"/>
    </row>
    <row r="45" spans="1:12" s="37" customFormat="1" ht="11.25" x14ac:dyDescent="0.2">
      <c r="A45" s="60"/>
      <c r="B45" s="63" t="s">
        <v>60</v>
      </c>
      <c r="C45" s="64"/>
      <c r="D45" s="54">
        <v>12</v>
      </c>
      <c r="E45" s="88" t="str">
        <f t="shared" si="0"/>
        <v/>
      </c>
      <c r="F45" s="56"/>
      <c r="G45" s="57"/>
      <c r="H45" s="60"/>
      <c r="I45" s="65"/>
      <c r="J45" s="54"/>
      <c r="K45" s="88" t="str">
        <f t="shared" si="1"/>
        <v/>
      </c>
      <c r="L45" s="56"/>
    </row>
    <row r="46" spans="1:12" s="37" customFormat="1" ht="11.25" x14ac:dyDescent="0.2">
      <c r="A46" s="60"/>
      <c r="B46" s="63" t="s">
        <v>61</v>
      </c>
      <c r="C46" s="64"/>
      <c r="D46" s="54">
        <v>8</v>
      </c>
      <c r="E46" s="88" t="str">
        <f t="shared" si="0"/>
        <v/>
      </c>
      <c r="F46" s="56"/>
      <c r="G46" s="57"/>
      <c r="H46" s="60"/>
      <c r="I46" s="65" t="s">
        <v>30</v>
      </c>
      <c r="J46" s="54">
        <v>2</v>
      </c>
      <c r="K46" s="88" t="str">
        <f t="shared" si="1"/>
        <v/>
      </c>
      <c r="L46" s="56"/>
    </row>
    <row r="47" spans="1:12" s="37" customFormat="1" ht="11.25" x14ac:dyDescent="0.2">
      <c r="A47" s="60"/>
      <c r="B47" s="63" t="s">
        <v>62</v>
      </c>
      <c r="C47" s="64"/>
      <c r="D47" s="54">
        <v>4</v>
      </c>
      <c r="E47" s="88" t="str">
        <f t="shared" si="0"/>
        <v/>
      </c>
      <c r="F47" s="56"/>
      <c r="G47" s="57"/>
      <c r="H47" s="60"/>
      <c r="I47" s="65" t="s">
        <v>63</v>
      </c>
      <c r="J47" s="54">
        <v>2</v>
      </c>
      <c r="K47" s="88" t="str">
        <f t="shared" si="1"/>
        <v/>
      </c>
      <c r="L47" s="56"/>
    </row>
    <row r="48" spans="1:12" s="37" customFormat="1" ht="11.25" x14ac:dyDescent="0.2">
      <c r="A48" s="60"/>
      <c r="B48" s="63" t="s">
        <v>64</v>
      </c>
      <c r="C48" s="64"/>
      <c r="D48" s="54">
        <v>12</v>
      </c>
      <c r="E48" s="88" t="str">
        <f t="shared" si="0"/>
        <v/>
      </c>
      <c r="F48" s="56"/>
      <c r="G48" s="57"/>
      <c r="H48" s="60"/>
      <c r="I48" s="65" t="s">
        <v>65</v>
      </c>
      <c r="J48" s="54">
        <v>5</v>
      </c>
      <c r="K48" s="88" t="str">
        <f t="shared" si="1"/>
        <v/>
      </c>
      <c r="L48" s="56"/>
    </row>
    <row r="49" spans="1:12" s="37" customFormat="1" ht="11.25" x14ac:dyDescent="0.2">
      <c r="A49" s="60"/>
      <c r="B49" s="63" t="s">
        <v>66</v>
      </c>
      <c r="C49" s="64"/>
      <c r="D49" s="54">
        <v>6</v>
      </c>
      <c r="E49" s="88" t="str">
        <f t="shared" si="0"/>
        <v/>
      </c>
      <c r="F49" s="56"/>
      <c r="G49" s="57"/>
      <c r="H49" s="60"/>
      <c r="I49" s="65" t="s">
        <v>67</v>
      </c>
      <c r="J49" s="54">
        <v>5</v>
      </c>
      <c r="K49" s="88" t="str">
        <f t="shared" ref="K49:K64" si="2">IF(J49*H49&lt;1,"",J49*H49)</f>
        <v/>
      </c>
      <c r="L49" s="56"/>
    </row>
    <row r="50" spans="1:12" s="37" customFormat="1" ht="11.25" x14ac:dyDescent="0.2">
      <c r="A50" s="60"/>
      <c r="B50" s="63" t="s">
        <v>68</v>
      </c>
      <c r="C50" s="64"/>
      <c r="D50" s="54">
        <v>4</v>
      </c>
      <c r="E50" s="88" t="str">
        <f t="shared" si="0"/>
        <v/>
      </c>
      <c r="F50" s="56"/>
      <c r="G50" s="57"/>
      <c r="H50" s="60"/>
      <c r="I50" s="65" t="s">
        <v>69</v>
      </c>
      <c r="J50" s="54">
        <v>4</v>
      </c>
      <c r="K50" s="88" t="str">
        <f t="shared" si="2"/>
        <v/>
      </c>
      <c r="L50" s="56"/>
    </row>
    <row r="51" spans="1:12" s="37" customFormat="1" ht="11.25" x14ac:dyDescent="0.2">
      <c r="A51" s="60"/>
      <c r="B51" s="63" t="s">
        <v>70</v>
      </c>
      <c r="C51" s="64"/>
      <c r="D51" s="54">
        <v>3</v>
      </c>
      <c r="E51" s="88" t="str">
        <f t="shared" si="0"/>
        <v/>
      </c>
      <c r="F51" s="56"/>
      <c r="G51" s="57"/>
      <c r="H51" s="60"/>
      <c r="I51" s="65" t="s">
        <v>71</v>
      </c>
      <c r="J51" s="54">
        <v>4</v>
      </c>
      <c r="K51" s="88" t="str">
        <f t="shared" si="2"/>
        <v/>
      </c>
      <c r="L51" s="56"/>
    </row>
    <row r="52" spans="1:12" s="37" customFormat="1" ht="11.25" x14ac:dyDescent="0.2">
      <c r="A52" s="60"/>
      <c r="B52" s="63" t="s">
        <v>72</v>
      </c>
      <c r="C52" s="64"/>
      <c r="D52" s="54">
        <v>2</v>
      </c>
      <c r="E52" s="88" t="str">
        <f t="shared" si="0"/>
        <v/>
      </c>
      <c r="F52" s="56"/>
      <c r="G52" s="57"/>
      <c r="H52" s="60"/>
      <c r="I52" s="65" t="s">
        <v>73</v>
      </c>
      <c r="J52" s="54">
        <v>5</v>
      </c>
      <c r="K52" s="88" t="str">
        <f t="shared" si="2"/>
        <v/>
      </c>
      <c r="L52" s="56"/>
    </row>
    <row r="53" spans="1:12" s="37" customFormat="1" ht="11.25" x14ac:dyDescent="0.2">
      <c r="A53" s="60"/>
      <c r="B53" s="63" t="s">
        <v>74</v>
      </c>
      <c r="C53" s="64"/>
      <c r="D53" s="54">
        <v>4</v>
      </c>
      <c r="E53" s="88" t="str">
        <f t="shared" si="0"/>
        <v/>
      </c>
      <c r="F53" s="56"/>
      <c r="G53" s="57"/>
      <c r="H53" s="60"/>
      <c r="I53" s="65" t="s">
        <v>75</v>
      </c>
      <c r="J53" s="54">
        <v>10</v>
      </c>
      <c r="K53" s="88" t="str">
        <f t="shared" si="2"/>
        <v/>
      </c>
      <c r="L53" s="56"/>
    </row>
    <row r="54" spans="1:12" s="37" customFormat="1" ht="11.25" x14ac:dyDescent="0.2">
      <c r="A54" s="60"/>
      <c r="B54" s="63" t="s">
        <v>76</v>
      </c>
      <c r="C54" s="64"/>
      <c r="D54" s="54">
        <v>4</v>
      </c>
      <c r="E54" s="88" t="str">
        <f t="shared" si="0"/>
        <v/>
      </c>
      <c r="F54" s="56"/>
      <c r="G54" s="57"/>
      <c r="H54" s="60"/>
      <c r="I54" s="65" t="s">
        <v>77</v>
      </c>
      <c r="J54" s="54">
        <v>2</v>
      </c>
      <c r="K54" s="88" t="str">
        <f t="shared" si="2"/>
        <v/>
      </c>
      <c r="L54" s="56"/>
    </row>
    <row r="55" spans="1:12" s="37" customFormat="1" ht="11.25" x14ac:dyDescent="0.2">
      <c r="A55" s="60"/>
      <c r="B55" s="63" t="s">
        <v>78</v>
      </c>
      <c r="C55" s="64"/>
      <c r="D55" s="54">
        <v>2</v>
      </c>
      <c r="E55" s="88" t="str">
        <f t="shared" si="0"/>
        <v/>
      </c>
      <c r="F55" s="56"/>
      <c r="G55" s="57"/>
      <c r="H55" s="60"/>
      <c r="I55" s="65" t="s">
        <v>79</v>
      </c>
      <c r="J55" s="54">
        <v>2</v>
      </c>
      <c r="K55" s="88" t="str">
        <f t="shared" si="2"/>
        <v/>
      </c>
      <c r="L55" s="56"/>
    </row>
    <row r="56" spans="1:12" s="37" customFormat="1" ht="11.25" x14ac:dyDescent="0.2">
      <c r="A56" s="60"/>
      <c r="B56" s="63" t="s">
        <v>80</v>
      </c>
      <c r="C56" s="64"/>
      <c r="D56" s="54">
        <v>4</v>
      </c>
      <c r="E56" s="88" t="str">
        <f t="shared" si="0"/>
        <v/>
      </c>
      <c r="F56" s="56"/>
      <c r="G56" s="57"/>
      <c r="H56" s="60"/>
      <c r="I56" s="65" t="s">
        <v>81</v>
      </c>
      <c r="J56" s="54">
        <v>4</v>
      </c>
      <c r="K56" s="88" t="str">
        <f t="shared" si="2"/>
        <v/>
      </c>
      <c r="L56" s="56"/>
    </row>
    <row r="57" spans="1:12" s="37" customFormat="1" ht="11.25" x14ac:dyDescent="0.2">
      <c r="A57" s="60"/>
      <c r="B57" s="68"/>
      <c r="C57" s="69"/>
      <c r="D57" s="70"/>
      <c r="E57" s="88" t="str">
        <f t="shared" si="0"/>
        <v/>
      </c>
      <c r="F57" s="56"/>
      <c r="G57" s="57"/>
      <c r="H57" s="60"/>
      <c r="I57" s="65" t="s">
        <v>82</v>
      </c>
      <c r="J57" s="54">
        <v>5</v>
      </c>
      <c r="K57" s="88" t="str">
        <f t="shared" si="2"/>
        <v/>
      </c>
      <c r="L57" s="56"/>
    </row>
    <row r="58" spans="1:12" s="37" customFormat="1" ht="11.25" x14ac:dyDescent="0.2">
      <c r="A58" s="60"/>
      <c r="B58" s="68"/>
      <c r="C58" s="69"/>
      <c r="D58" s="70"/>
      <c r="E58" s="88" t="str">
        <f t="shared" si="0"/>
        <v/>
      </c>
      <c r="F58" s="56"/>
      <c r="G58" s="57"/>
      <c r="H58" s="60"/>
      <c r="I58" s="65" t="s">
        <v>83</v>
      </c>
      <c r="J58" s="54">
        <v>6</v>
      </c>
      <c r="K58" s="88" t="str">
        <f t="shared" si="2"/>
        <v/>
      </c>
      <c r="L58" s="56"/>
    </row>
    <row r="59" spans="1:12" s="37" customFormat="1" ht="11.25" x14ac:dyDescent="0.2">
      <c r="A59" s="60"/>
      <c r="B59" s="63" t="s">
        <v>84</v>
      </c>
      <c r="C59" s="64"/>
      <c r="D59" s="54">
        <v>4</v>
      </c>
      <c r="E59" s="88" t="str">
        <f t="shared" si="0"/>
        <v/>
      </c>
      <c r="F59" s="56"/>
      <c r="G59" s="57"/>
      <c r="H59" s="60"/>
      <c r="I59" s="65" t="s">
        <v>85</v>
      </c>
      <c r="J59" s="54">
        <v>8</v>
      </c>
      <c r="K59" s="88" t="str">
        <f t="shared" si="2"/>
        <v/>
      </c>
      <c r="L59" s="56"/>
    </row>
    <row r="60" spans="1:12" s="37" customFormat="1" ht="11.25" x14ac:dyDescent="0.2">
      <c r="A60" s="60"/>
      <c r="B60" s="63" t="s">
        <v>86</v>
      </c>
      <c r="C60" s="64"/>
      <c r="D60" s="54">
        <v>3</v>
      </c>
      <c r="E60" s="88" t="str">
        <f t="shared" si="0"/>
        <v/>
      </c>
      <c r="F60" s="56"/>
      <c r="G60" s="57"/>
      <c r="H60" s="60"/>
      <c r="I60" s="65" t="s">
        <v>87</v>
      </c>
      <c r="J60" s="54">
        <v>5</v>
      </c>
      <c r="K60" s="88" t="str">
        <f t="shared" si="2"/>
        <v/>
      </c>
      <c r="L60" s="56"/>
    </row>
    <row r="61" spans="1:12" s="37" customFormat="1" ht="11.25" x14ac:dyDescent="0.2">
      <c r="A61" s="60"/>
      <c r="B61" s="63" t="s">
        <v>81</v>
      </c>
      <c r="C61" s="64"/>
      <c r="D61" s="54">
        <v>4</v>
      </c>
      <c r="E61" s="88" t="str">
        <f t="shared" si="0"/>
        <v/>
      </c>
      <c r="F61" s="56"/>
      <c r="G61" s="57"/>
      <c r="H61" s="60"/>
      <c r="I61" s="65" t="s">
        <v>88</v>
      </c>
      <c r="J61" s="54">
        <v>1</v>
      </c>
      <c r="K61" s="88" t="str">
        <f t="shared" si="2"/>
        <v/>
      </c>
      <c r="L61" s="56"/>
    </row>
    <row r="62" spans="1:12" s="37" customFormat="1" ht="11.25" x14ac:dyDescent="0.2">
      <c r="A62" s="60"/>
      <c r="B62" s="63" t="s">
        <v>83</v>
      </c>
      <c r="C62" s="64"/>
      <c r="D62" s="54">
        <v>6</v>
      </c>
      <c r="E62" s="88" t="str">
        <f t="shared" si="0"/>
        <v/>
      </c>
      <c r="F62" s="56"/>
      <c r="G62" s="57"/>
      <c r="H62" s="60"/>
      <c r="I62" s="65"/>
      <c r="J62" s="54"/>
      <c r="K62" s="88" t="str">
        <f t="shared" si="2"/>
        <v/>
      </c>
      <c r="L62" s="56"/>
    </row>
    <row r="63" spans="1:12" s="37" customFormat="1" ht="11.25" x14ac:dyDescent="0.2">
      <c r="A63" s="60"/>
      <c r="B63" s="63" t="s">
        <v>85</v>
      </c>
      <c r="C63" s="64"/>
      <c r="D63" s="54">
        <v>8</v>
      </c>
      <c r="E63" s="88" t="str">
        <f t="shared" si="0"/>
        <v/>
      </c>
      <c r="F63" s="56"/>
      <c r="G63" s="57"/>
      <c r="H63" s="60"/>
      <c r="I63" s="65" t="s">
        <v>49</v>
      </c>
      <c r="J63" s="54">
        <v>1</v>
      </c>
      <c r="K63" s="88" t="str">
        <f t="shared" si="2"/>
        <v/>
      </c>
      <c r="L63" s="56"/>
    </row>
    <row r="64" spans="1:12" s="37" customFormat="1" ht="11.25" x14ac:dyDescent="0.2">
      <c r="A64" s="60"/>
      <c r="B64" s="63" t="s">
        <v>89</v>
      </c>
      <c r="C64" s="64"/>
      <c r="D64" s="54">
        <v>1</v>
      </c>
      <c r="E64" s="88" t="str">
        <f t="shared" si="0"/>
        <v/>
      </c>
      <c r="F64" s="56"/>
      <c r="G64" s="57"/>
      <c r="H64" s="60"/>
      <c r="I64" s="65" t="s">
        <v>51</v>
      </c>
      <c r="J64" s="54">
        <v>1.5</v>
      </c>
      <c r="K64" s="88" t="str">
        <f t="shared" si="2"/>
        <v/>
      </c>
      <c r="L64" s="56"/>
    </row>
    <row r="65" spans="1:12" s="37" customFormat="1" ht="11.25" x14ac:dyDescent="0.2">
      <c r="A65" s="60"/>
      <c r="B65" s="63" t="s">
        <v>90</v>
      </c>
      <c r="C65" s="64"/>
      <c r="D65" s="54">
        <v>10</v>
      </c>
      <c r="E65" s="88" t="str">
        <f t="shared" si="0"/>
        <v/>
      </c>
      <c r="F65" s="56"/>
      <c r="G65" s="57"/>
      <c r="H65" s="51"/>
      <c r="I65" s="67" t="s">
        <v>53</v>
      </c>
      <c r="J65" s="54"/>
      <c r="K65" s="88">
        <f>SUM(K42:K64)</f>
        <v>0</v>
      </c>
      <c r="L65" s="56"/>
    </row>
    <row r="66" spans="1:12" s="37" customFormat="1" ht="11.25" x14ac:dyDescent="0.2">
      <c r="A66" s="60"/>
      <c r="B66" s="63" t="s">
        <v>91</v>
      </c>
      <c r="C66" s="64"/>
      <c r="D66" s="54">
        <v>8</v>
      </c>
      <c r="E66" s="88" t="str">
        <f t="shared" si="0"/>
        <v/>
      </c>
      <c r="F66" s="56"/>
      <c r="G66" s="57"/>
      <c r="H66" s="60"/>
      <c r="I66" s="65"/>
      <c r="J66" s="54"/>
      <c r="K66" s="88" t="str">
        <f>IF(J66*H66&lt;1,"",J66*H66)</f>
        <v/>
      </c>
      <c r="L66" s="56"/>
    </row>
    <row r="67" spans="1:12" s="37" customFormat="1" ht="11.25" x14ac:dyDescent="0.2">
      <c r="A67" s="60"/>
      <c r="B67" s="68"/>
      <c r="C67" s="69"/>
      <c r="D67" s="70"/>
      <c r="E67" s="88" t="str">
        <f t="shared" si="0"/>
        <v/>
      </c>
      <c r="F67" s="56"/>
      <c r="G67" s="57"/>
      <c r="H67" s="60"/>
      <c r="I67" s="65"/>
      <c r="J67" s="54"/>
      <c r="K67" s="88" t="str">
        <f>IF(J67*H67&lt;1,"",J67*H67)</f>
        <v/>
      </c>
      <c r="L67" s="56"/>
    </row>
    <row r="68" spans="1:12" s="37" customFormat="1" ht="11.25" x14ac:dyDescent="0.2">
      <c r="A68" s="60"/>
      <c r="B68" s="63" t="s">
        <v>49</v>
      </c>
      <c r="C68" s="64"/>
      <c r="D68" s="54">
        <v>1</v>
      </c>
      <c r="E68" s="88" t="str">
        <f t="shared" si="0"/>
        <v/>
      </c>
      <c r="F68" s="56"/>
      <c r="G68" s="57"/>
      <c r="H68" s="60"/>
      <c r="I68" s="65"/>
      <c r="J68" s="54"/>
      <c r="K68" s="88" t="str">
        <f>IF(J68*H68&lt;1,"",J68*H68)</f>
        <v/>
      </c>
      <c r="L68" s="56"/>
    </row>
    <row r="69" spans="1:12" s="37" customFormat="1" ht="11.25" x14ac:dyDescent="0.2">
      <c r="A69" s="60"/>
      <c r="B69" s="63" t="s">
        <v>51</v>
      </c>
      <c r="C69" s="64"/>
      <c r="D69" s="54">
        <v>1.5</v>
      </c>
      <c r="E69" s="88" t="str">
        <f t="shared" si="0"/>
        <v/>
      </c>
      <c r="F69" s="56"/>
      <c r="G69" s="57"/>
      <c r="H69" s="60"/>
      <c r="I69" s="65"/>
      <c r="J69" s="54"/>
      <c r="K69" s="88" t="str">
        <f>IF(J69*H69&lt;1,"",J69*H69)</f>
        <v/>
      </c>
      <c r="L69" s="56"/>
    </row>
    <row r="70" spans="1:12" s="37" customFormat="1" ht="11.25" x14ac:dyDescent="0.2">
      <c r="A70" s="51"/>
      <c r="B70" s="71" t="s">
        <v>53</v>
      </c>
      <c r="C70" s="72"/>
      <c r="D70" s="54"/>
      <c r="E70" s="88">
        <f>SUM(E21:E69)</f>
        <v>0</v>
      </c>
      <c r="F70" s="56"/>
      <c r="G70" s="57"/>
      <c r="H70" s="60"/>
      <c r="I70" s="65"/>
      <c r="J70" s="54"/>
      <c r="K70" s="88" t="str">
        <f>IF(J70*H70&lt;1,"",J70*H70)</f>
        <v/>
      </c>
      <c r="L70" s="56"/>
    </row>
    <row r="71" spans="1:12" s="37" customFormat="1" ht="12" thickBot="1" x14ac:dyDescent="0.25">
      <c r="A71" s="73"/>
      <c r="B71" s="74" t="s">
        <v>15</v>
      </c>
      <c r="C71" s="75"/>
      <c r="D71" s="76"/>
      <c r="E71" s="127">
        <f>IF(SUM(E20:E69)&lt;1,0,(SUM(E20:E69)))</f>
        <v>0</v>
      </c>
      <c r="F71" s="77"/>
      <c r="G71" s="57"/>
      <c r="H71" s="73"/>
      <c r="I71" s="78" t="s">
        <v>15</v>
      </c>
      <c r="J71" s="76"/>
      <c r="K71" s="127">
        <f>IF(SUM(K20:K70)&lt;1,0,(SUM(K20+K40+K65)))</f>
        <v>0</v>
      </c>
      <c r="L71" s="77"/>
    </row>
    <row r="72" spans="1:12" s="37" customFormat="1" ht="11.25" x14ac:dyDescent="0.2">
      <c r="A72" s="79"/>
      <c r="B72" s="80"/>
      <c r="C72" s="80"/>
      <c r="D72" s="81"/>
      <c r="E72" s="128"/>
      <c r="F72" s="80"/>
      <c r="G72" s="57"/>
      <c r="H72" s="79"/>
      <c r="I72" s="80"/>
      <c r="J72" s="81"/>
      <c r="K72" s="128"/>
      <c r="L72" s="80"/>
    </row>
    <row r="73" spans="1:12" s="37" customFormat="1" ht="27.95" customHeight="1" thickBot="1" x14ac:dyDescent="0.25">
      <c r="E73" s="123"/>
      <c r="K73" s="123"/>
    </row>
    <row r="74" spans="1:12" s="37" customFormat="1" ht="11.25" customHeight="1" x14ac:dyDescent="0.2">
      <c r="A74" s="38" t="s">
        <v>8</v>
      </c>
      <c r="B74" s="39" t="s">
        <v>9</v>
      </c>
      <c r="C74" s="40"/>
      <c r="D74" s="41" t="s">
        <v>10</v>
      </c>
      <c r="E74" s="124" t="s">
        <v>11</v>
      </c>
      <c r="F74" s="42" t="s">
        <v>12</v>
      </c>
      <c r="G74" s="43"/>
      <c r="H74" s="38" t="s">
        <v>8</v>
      </c>
      <c r="I74" s="44" t="s">
        <v>9</v>
      </c>
      <c r="J74" s="41" t="s">
        <v>10</v>
      </c>
      <c r="K74" s="124" t="s">
        <v>11</v>
      </c>
      <c r="L74" s="42" t="s">
        <v>12</v>
      </c>
    </row>
    <row r="75" spans="1:12" s="37" customFormat="1" ht="11.25" customHeight="1" x14ac:dyDescent="0.2">
      <c r="A75" s="45"/>
      <c r="B75" s="46"/>
      <c r="C75" s="47"/>
      <c r="D75" s="48"/>
      <c r="E75" s="125"/>
      <c r="F75" s="49" t="s">
        <v>13</v>
      </c>
      <c r="G75" s="43"/>
      <c r="H75" s="45"/>
      <c r="I75" s="50"/>
      <c r="J75" s="48"/>
      <c r="K75" s="125"/>
      <c r="L75" s="49" t="s">
        <v>13</v>
      </c>
    </row>
    <row r="76" spans="1:12" s="37" customFormat="1" ht="12" thickBot="1" x14ac:dyDescent="0.25">
      <c r="A76" s="58"/>
      <c r="B76" s="82" t="s">
        <v>15</v>
      </c>
      <c r="C76" s="83"/>
      <c r="D76" s="55"/>
      <c r="E76" s="126">
        <f>IF(K71&lt;1,0,K71)</f>
        <v>0</v>
      </c>
      <c r="F76" s="56"/>
      <c r="G76" s="57"/>
      <c r="H76" s="58"/>
      <c r="I76" s="78" t="s">
        <v>15</v>
      </c>
      <c r="J76" s="55"/>
      <c r="K76" s="126">
        <f>IF(E133&lt;1,0,E133)</f>
        <v>0</v>
      </c>
      <c r="L76" s="59" t="s">
        <v>92</v>
      </c>
    </row>
    <row r="77" spans="1:12" s="37" customFormat="1" ht="11.25" x14ac:dyDescent="0.2">
      <c r="A77" s="65"/>
      <c r="B77" s="52" t="s">
        <v>93</v>
      </c>
      <c r="C77" s="53"/>
      <c r="D77" s="51"/>
      <c r="E77" s="88" t="str">
        <f t="shared" ref="E77:E130" si="3">IF(D77*A77&lt;1,"",D77*A77)</f>
        <v/>
      </c>
      <c r="F77" s="56"/>
      <c r="G77" s="57"/>
      <c r="H77" s="65"/>
      <c r="I77" s="52" t="s">
        <v>94</v>
      </c>
      <c r="J77" s="51"/>
      <c r="K77" s="88"/>
      <c r="L77" s="56"/>
    </row>
    <row r="78" spans="1:12" s="37" customFormat="1" ht="11.25" x14ac:dyDescent="0.2">
      <c r="A78" s="84"/>
      <c r="B78" s="85" t="s">
        <v>95</v>
      </c>
      <c r="C78" s="86"/>
      <c r="D78" s="54">
        <v>8</v>
      </c>
      <c r="E78" s="88" t="str">
        <f t="shared" si="3"/>
        <v/>
      </c>
      <c r="F78" s="56"/>
      <c r="G78" s="57"/>
      <c r="H78" s="84"/>
      <c r="I78" s="54" t="s">
        <v>30</v>
      </c>
      <c r="J78" s="55">
        <v>2</v>
      </c>
      <c r="K78" s="88" t="str">
        <f t="shared" ref="K78:K89" si="4">IF(J78*H78&lt;1,"",J78*H78)</f>
        <v/>
      </c>
      <c r="L78" s="56"/>
    </row>
    <row r="79" spans="1:12" s="37" customFormat="1" ht="11.25" x14ac:dyDescent="0.2">
      <c r="A79" s="84"/>
      <c r="B79" s="85" t="s">
        <v>25</v>
      </c>
      <c r="C79" s="86"/>
      <c r="D79" s="54">
        <v>1</v>
      </c>
      <c r="E79" s="88" t="str">
        <f t="shared" si="3"/>
        <v/>
      </c>
      <c r="F79" s="56"/>
      <c r="G79" s="57"/>
      <c r="H79" s="84"/>
      <c r="I79" s="54" t="s">
        <v>96</v>
      </c>
      <c r="J79" s="55">
        <v>2</v>
      </c>
      <c r="K79" s="88" t="str">
        <f t="shared" si="4"/>
        <v/>
      </c>
      <c r="L79" s="56"/>
    </row>
    <row r="80" spans="1:12" s="37" customFormat="1" ht="11.25" x14ac:dyDescent="0.2">
      <c r="A80" s="84"/>
      <c r="B80" s="85" t="s">
        <v>97</v>
      </c>
      <c r="C80" s="86"/>
      <c r="D80" s="54">
        <v>4</v>
      </c>
      <c r="E80" s="88" t="str">
        <f t="shared" si="3"/>
        <v/>
      </c>
      <c r="F80" s="56"/>
      <c r="G80" s="57"/>
      <c r="H80" s="84"/>
      <c r="I80" s="54" t="s">
        <v>98</v>
      </c>
      <c r="J80" s="55">
        <v>4</v>
      </c>
      <c r="K80" s="88" t="str">
        <f t="shared" si="4"/>
        <v/>
      </c>
      <c r="L80" s="56"/>
    </row>
    <row r="81" spans="1:13" s="37" customFormat="1" ht="11.25" x14ac:dyDescent="0.2">
      <c r="A81" s="84"/>
      <c r="B81" s="85" t="s">
        <v>99</v>
      </c>
      <c r="C81" s="86"/>
      <c r="D81" s="54">
        <v>12</v>
      </c>
      <c r="E81" s="88" t="str">
        <f t="shared" si="3"/>
        <v/>
      </c>
      <c r="F81" s="56"/>
      <c r="G81" s="57"/>
      <c r="H81" s="84"/>
      <c r="I81" s="54" t="s">
        <v>41</v>
      </c>
      <c r="J81" s="55">
        <v>2</v>
      </c>
      <c r="K81" s="88" t="str">
        <f t="shared" si="4"/>
        <v/>
      </c>
      <c r="L81" s="56"/>
      <c r="M81" s="87"/>
    </row>
    <row r="82" spans="1:13" s="37" customFormat="1" ht="11.25" x14ac:dyDescent="0.2">
      <c r="A82" s="84"/>
      <c r="B82" s="85" t="s">
        <v>100</v>
      </c>
      <c r="C82" s="86"/>
      <c r="D82" s="54">
        <v>5</v>
      </c>
      <c r="E82" s="88" t="str">
        <f t="shared" si="3"/>
        <v/>
      </c>
      <c r="F82" s="56"/>
      <c r="G82" s="57"/>
      <c r="H82" s="84"/>
      <c r="I82" s="54" t="s">
        <v>86</v>
      </c>
      <c r="J82" s="55">
        <v>3</v>
      </c>
      <c r="K82" s="88" t="str">
        <f t="shared" si="4"/>
        <v/>
      </c>
      <c r="L82" s="56"/>
    </row>
    <row r="83" spans="1:13" s="37" customFormat="1" ht="11.25" x14ac:dyDescent="0.2">
      <c r="A83" s="84"/>
      <c r="B83" s="85" t="s">
        <v>30</v>
      </c>
      <c r="C83" s="86"/>
      <c r="D83" s="54">
        <v>2</v>
      </c>
      <c r="E83" s="88" t="str">
        <f t="shared" si="3"/>
        <v/>
      </c>
      <c r="F83" s="56"/>
      <c r="G83" s="57"/>
      <c r="H83" s="84"/>
      <c r="I83" s="88" t="s">
        <v>101</v>
      </c>
      <c r="J83" s="55">
        <v>2</v>
      </c>
      <c r="K83" s="88" t="str">
        <f t="shared" si="4"/>
        <v/>
      </c>
      <c r="L83" s="56"/>
    </row>
    <row r="84" spans="1:13" s="37" customFormat="1" ht="11.25" x14ac:dyDescent="0.2">
      <c r="A84" s="84"/>
      <c r="B84" s="85" t="s">
        <v>102</v>
      </c>
      <c r="C84" s="86"/>
      <c r="D84" s="54">
        <v>1</v>
      </c>
      <c r="E84" s="88" t="str">
        <f t="shared" si="3"/>
        <v/>
      </c>
      <c r="F84" s="56"/>
      <c r="G84" s="57"/>
      <c r="H84" s="84"/>
      <c r="I84" s="88" t="s">
        <v>103</v>
      </c>
      <c r="J84" s="55">
        <v>7</v>
      </c>
      <c r="K84" s="88" t="str">
        <f t="shared" si="4"/>
        <v/>
      </c>
      <c r="L84" s="56"/>
      <c r="M84" s="87"/>
    </row>
    <row r="85" spans="1:13" s="37" customFormat="1" ht="11.25" x14ac:dyDescent="0.2">
      <c r="A85" s="84"/>
      <c r="B85" s="85" t="s">
        <v>104</v>
      </c>
      <c r="C85" s="86"/>
      <c r="D85" s="54">
        <v>12</v>
      </c>
      <c r="E85" s="88" t="str">
        <f t="shared" si="3"/>
        <v/>
      </c>
      <c r="F85" s="56"/>
      <c r="G85" s="57"/>
      <c r="H85" s="84"/>
      <c r="I85" s="88" t="s">
        <v>105</v>
      </c>
      <c r="J85" s="55">
        <v>2</v>
      </c>
      <c r="K85" s="88" t="str">
        <f t="shared" si="4"/>
        <v/>
      </c>
      <c r="L85" s="56"/>
    </row>
    <row r="86" spans="1:13" s="37" customFormat="1" ht="11.25" x14ac:dyDescent="0.2">
      <c r="A86" s="84"/>
      <c r="B86" s="85" t="s">
        <v>106</v>
      </c>
      <c r="C86" s="86"/>
      <c r="D86" s="54">
        <v>17</v>
      </c>
      <c r="E86" s="88" t="str">
        <f t="shared" si="3"/>
        <v/>
      </c>
      <c r="F86" s="56"/>
      <c r="G86" s="57"/>
      <c r="H86" s="84"/>
      <c r="I86" s="89"/>
      <c r="J86" s="60"/>
      <c r="K86" s="88" t="str">
        <f t="shared" si="4"/>
        <v/>
      </c>
      <c r="L86" s="56"/>
    </row>
    <row r="87" spans="1:13" s="37" customFormat="1" ht="11.25" x14ac:dyDescent="0.2">
      <c r="A87" s="84"/>
      <c r="B87" s="85" t="s">
        <v>107</v>
      </c>
      <c r="C87" s="86"/>
      <c r="D87" s="54">
        <v>3</v>
      </c>
      <c r="E87" s="88" t="str">
        <f t="shared" si="3"/>
        <v/>
      </c>
      <c r="F87" s="56"/>
      <c r="G87" s="57"/>
      <c r="H87" s="84"/>
      <c r="I87" s="89"/>
      <c r="J87" s="60"/>
      <c r="K87" s="88" t="str">
        <f t="shared" si="4"/>
        <v/>
      </c>
      <c r="L87" s="56"/>
    </row>
    <row r="88" spans="1:13" s="37" customFormat="1" ht="11.25" x14ac:dyDescent="0.2">
      <c r="A88" s="84"/>
      <c r="B88" s="85" t="s">
        <v>108</v>
      </c>
      <c r="C88" s="86"/>
      <c r="D88" s="54">
        <v>3</v>
      </c>
      <c r="E88" s="88" t="str">
        <f t="shared" si="3"/>
        <v/>
      </c>
      <c r="F88" s="56"/>
      <c r="G88" s="57"/>
      <c r="H88" s="84"/>
      <c r="I88" s="88" t="s">
        <v>49</v>
      </c>
      <c r="J88" s="54">
        <v>1</v>
      </c>
      <c r="K88" s="88" t="str">
        <f t="shared" si="4"/>
        <v/>
      </c>
      <c r="L88" s="56"/>
    </row>
    <row r="89" spans="1:13" s="37" customFormat="1" ht="11.25" x14ac:dyDescent="0.2">
      <c r="A89" s="90"/>
      <c r="B89" s="85" t="s">
        <v>109</v>
      </c>
      <c r="C89" s="86"/>
      <c r="D89" s="54">
        <v>8</v>
      </c>
      <c r="E89" s="88" t="str">
        <f t="shared" si="3"/>
        <v/>
      </c>
      <c r="F89" s="91"/>
      <c r="G89" s="57"/>
      <c r="H89" s="84"/>
      <c r="I89" s="88" t="s">
        <v>51</v>
      </c>
      <c r="J89" s="54">
        <v>1.5</v>
      </c>
      <c r="K89" s="88" t="str">
        <f t="shared" si="4"/>
        <v/>
      </c>
      <c r="L89" s="56"/>
    </row>
    <row r="90" spans="1:13" s="37" customFormat="1" ht="11.25" x14ac:dyDescent="0.2">
      <c r="A90" s="90"/>
      <c r="B90" s="85" t="s">
        <v>110</v>
      </c>
      <c r="C90" s="86"/>
      <c r="D90" s="54">
        <v>4</v>
      </c>
      <c r="E90" s="88" t="str">
        <f t="shared" si="3"/>
        <v/>
      </c>
      <c r="F90" s="91"/>
      <c r="G90" s="57"/>
      <c r="H90" s="65"/>
      <c r="I90" s="88" t="s">
        <v>53</v>
      </c>
      <c r="J90" s="51"/>
      <c r="K90" s="88">
        <f>SUM(K78:K89)</f>
        <v>0</v>
      </c>
      <c r="L90" s="56"/>
      <c r="M90" s="87"/>
    </row>
    <row r="91" spans="1:13" s="37" customFormat="1" ht="11.25" x14ac:dyDescent="0.2">
      <c r="A91" s="90"/>
      <c r="B91" s="85" t="s">
        <v>78</v>
      </c>
      <c r="C91" s="86"/>
      <c r="D91" s="54">
        <v>2</v>
      </c>
      <c r="E91" s="88" t="str">
        <f t="shared" si="3"/>
        <v/>
      </c>
      <c r="F91" s="91"/>
      <c r="G91" s="57"/>
      <c r="H91" s="65"/>
      <c r="I91" s="52" t="s">
        <v>111</v>
      </c>
      <c r="J91" s="51"/>
      <c r="K91" s="88"/>
      <c r="L91" s="56"/>
    </row>
    <row r="92" spans="1:13" s="37" customFormat="1" ht="11.25" x14ac:dyDescent="0.2">
      <c r="A92" s="90"/>
      <c r="B92" s="85" t="s">
        <v>86</v>
      </c>
      <c r="C92" s="86"/>
      <c r="D92" s="54">
        <v>3</v>
      </c>
      <c r="E92" s="88" t="str">
        <f t="shared" si="3"/>
        <v/>
      </c>
      <c r="F92" s="91"/>
      <c r="G92" s="57"/>
      <c r="H92" s="84"/>
      <c r="I92" s="88" t="s">
        <v>112</v>
      </c>
      <c r="J92" s="55">
        <v>1</v>
      </c>
      <c r="K92" s="88" t="str">
        <f t="shared" ref="K92:K130" si="5">IF(J92*H92&lt;1,"",J92*H92)</f>
        <v/>
      </c>
      <c r="L92" s="56"/>
    </row>
    <row r="93" spans="1:13" s="37" customFormat="1" ht="11.25" x14ac:dyDescent="0.2">
      <c r="A93" s="90"/>
      <c r="B93" s="85" t="s">
        <v>81</v>
      </c>
      <c r="C93" s="86"/>
      <c r="D93" s="54">
        <v>4</v>
      </c>
      <c r="E93" s="88" t="str">
        <f t="shared" si="3"/>
        <v/>
      </c>
      <c r="F93" s="56"/>
      <c r="G93" s="57"/>
      <c r="H93" s="84"/>
      <c r="I93" s="88" t="s">
        <v>113</v>
      </c>
      <c r="J93" s="55">
        <v>1</v>
      </c>
      <c r="K93" s="88" t="str">
        <f t="shared" si="5"/>
        <v/>
      </c>
      <c r="L93" s="56"/>
    </row>
    <row r="94" spans="1:13" s="37" customFormat="1" ht="11.25" x14ac:dyDescent="0.2">
      <c r="A94" s="90"/>
      <c r="B94" s="85" t="s">
        <v>82</v>
      </c>
      <c r="C94" s="86"/>
      <c r="D94" s="54">
        <v>5</v>
      </c>
      <c r="E94" s="88" t="str">
        <f t="shared" si="3"/>
        <v/>
      </c>
      <c r="F94" s="56"/>
      <c r="G94" s="57"/>
      <c r="H94" s="84"/>
      <c r="I94" s="88" t="s">
        <v>114</v>
      </c>
      <c r="J94" s="55">
        <v>1</v>
      </c>
      <c r="K94" s="88" t="str">
        <f t="shared" si="5"/>
        <v/>
      </c>
      <c r="L94" s="56"/>
    </row>
    <row r="95" spans="1:13" s="37" customFormat="1" ht="11.25" x14ac:dyDescent="0.2">
      <c r="A95" s="90"/>
      <c r="B95" s="85" t="s">
        <v>83</v>
      </c>
      <c r="C95" s="86"/>
      <c r="D95" s="54">
        <v>6</v>
      </c>
      <c r="E95" s="88" t="str">
        <f t="shared" si="3"/>
        <v/>
      </c>
      <c r="F95" s="56"/>
      <c r="G95" s="57"/>
      <c r="H95" s="84"/>
      <c r="I95" s="88" t="s">
        <v>115</v>
      </c>
      <c r="J95" s="55">
        <v>2</v>
      </c>
      <c r="K95" s="88" t="str">
        <f t="shared" si="5"/>
        <v/>
      </c>
      <c r="L95" s="56"/>
    </row>
    <row r="96" spans="1:13" s="37" customFormat="1" ht="11.25" x14ac:dyDescent="0.2">
      <c r="A96" s="90"/>
      <c r="B96" s="85" t="s">
        <v>85</v>
      </c>
      <c r="C96" s="86"/>
      <c r="D96" s="54">
        <v>8</v>
      </c>
      <c r="E96" s="88" t="str">
        <f t="shared" si="3"/>
        <v/>
      </c>
      <c r="F96" s="56"/>
      <c r="G96" s="57"/>
      <c r="H96" s="84"/>
      <c r="I96" s="88" t="s">
        <v>116</v>
      </c>
      <c r="J96" s="55">
        <v>5</v>
      </c>
      <c r="K96" s="88" t="str">
        <f t="shared" si="5"/>
        <v/>
      </c>
      <c r="L96" s="56"/>
    </row>
    <row r="97" spans="1:12" s="37" customFormat="1" ht="11.25" x14ac:dyDescent="0.2">
      <c r="A97" s="90"/>
      <c r="B97" s="85" t="s">
        <v>117</v>
      </c>
      <c r="C97" s="86"/>
      <c r="D97" s="54">
        <v>5</v>
      </c>
      <c r="E97" s="88" t="str">
        <f t="shared" si="3"/>
        <v/>
      </c>
      <c r="F97" s="56"/>
      <c r="G97" s="57"/>
      <c r="H97" s="84"/>
      <c r="I97" s="88" t="s">
        <v>118</v>
      </c>
      <c r="J97" s="55">
        <v>2</v>
      </c>
      <c r="K97" s="88" t="str">
        <f t="shared" si="5"/>
        <v/>
      </c>
      <c r="L97" s="56"/>
    </row>
    <row r="98" spans="1:12" s="37" customFormat="1" ht="11.25" x14ac:dyDescent="0.2">
      <c r="A98" s="90"/>
      <c r="B98" s="85" t="s">
        <v>119</v>
      </c>
      <c r="C98" s="86"/>
      <c r="D98" s="54">
        <v>14</v>
      </c>
      <c r="E98" s="88" t="str">
        <f t="shared" si="3"/>
        <v/>
      </c>
      <c r="F98" s="56"/>
      <c r="G98" s="57"/>
      <c r="H98" s="84"/>
      <c r="I98" s="88" t="s">
        <v>120</v>
      </c>
      <c r="J98" s="55">
        <v>4</v>
      </c>
      <c r="K98" s="88" t="str">
        <f t="shared" si="5"/>
        <v/>
      </c>
      <c r="L98" s="56"/>
    </row>
    <row r="99" spans="1:12" s="37" customFormat="1" ht="11.25" x14ac:dyDescent="0.2">
      <c r="A99" s="84"/>
      <c r="B99" s="92"/>
      <c r="C99" s="93"/>
      <c r="D99" s="70"/>
      <c r="E99" s="88" t="str">
        <f t="shared" si="3"/>
        <v/>
      </c>
      <c r="F99" s="56"/>
      <c r="G99" s="57"/>
      <c r="H99" s="84"/>
      <c r="I99" s="88" t="s">
        <v>121</v>
      </c>
      <c r="J99" s="55">
        <v>5</v>
      </c>
      <c r="K99" s="88" t="str">
        <f t="shared" si="5"/>
        <v/>
      </c>
      <c r="L99" s="56"/>
    </row>
    <row r="100" spans="1:12" s="37" customFormat="1" ht="11.25" x14ac:dyDescent="0.2">
      <c r="A100" s="84"/>
      <c r="B100" s="92"/>
      <c r="C100" s="93"/>
      <c r="D100" s="70"/>
      <c r="E100" s="88" t="str">
        <f t="shared" si="3"/>
        <v/>
      </c>
      <c r="F100" s="56"/>
      <c r="G100" s="57"/>
      <c r="H100" s="84"/>
      <c r="I100" s="88" t="s">
        <v>122</v>
      </c>
      <c r="J100" s="55">
        <v>2</v>
      </c>
      <c r="K100" s="88" t="str">
        <f t="shared" si="5"/>
        <v/>
      </c>
      <c r="L100" s="56"/>
    </row>
    <row r="101" spans="1:12" s="37" customFormat="1" ht="11.25" x14ac:dyDescent="0.2">
      <c r="A101" s="84"/>
      <c r="B101" s="85" t="s">
        <v>49</v>
      </c>
      <c r="C101" s="86"/>
      <c r="D101" s="54">
        <v>1</v>
      </c>
      <c r="E101" s="88" t="str">
        <f t="shared" si="3"/>
        <v/>
      </c>
      <c r="F101" s="56"/>
      <c r="G101" s="57"/>
      <c r="H101" s="84"/>
      <c r="I101" s="88" t="s">
        <v>123</v>
      </c>
      <c r="J101" s="55">
        <v>1</v>
      </c>
      <c r="K101" s="88" t="str">
        <f t="shared" si="5"/>
        <v/>
      </c>
      <c r="L101" s="56"/>
    </row>
    <row r="102" spans="1:12" s="37" customFormat="1" ht="11.25" x14ac:dyDescent="0.2">
      <c r="A102" s="84"/>
      <c r="B102" s="85" t="s">
        <v>51</v>
      </c>
      <c r="C102" s="86"/>
      <c r="D102" s="54">
        <v>1.5</v>
      </c>
      <c r="E102" s="88" t="str">
        <f t="shared" si="3"/>
        <v/>
      </c>
      <c r="F102" s="56"/>
      <c r="G102" s="57"/>
      <c r="H102" s="84"/>
      <c r="I102" s="88" t="s">
        <v>124</v>
      </c>
      <c r="J102" s="55">
        <v>1</v>
      </c>
      <c r="K102" s="88" t="str">
        <f t="shared" si="5"/>
        <v/>
      </c>
      <c r="L102" s="56"/>
    </row>
    <row r="103" spans="1:12" s="37" customFormat="1" ht="11.25" x14ac:dyDescent="0.2">
      <c r="A103" s="65"/>
      <c r="B103" s="94" t="s">
        <v>53</v>
      </c>
      <c r="C103" s="94"/>
      <c r="D103" s="54"/>
      <c r="E103" s="88">
        <f>SUM(E78:E102)</f>
        <v>0</v>
      </c>
      <c r="F103" s="56"/>
      <c r="G103" s="57"/>
      <c r="H103" s="84"/>
      <c r="I103" s="88" t="s">
        <v>125</v>
      </c>
      <c r="J103" s="55">
        <v>8</v>
      </c>
      <c r="K103" s="88" t="str">
        <f t="shared" si="5"/>
        <v/>
      </c>
      <c r="L103" s="56"/>
    </row>
    <row r="104" spans="1:12" s="37" customFormat="1" ht="11.25" x14ac:dyDescent="0.2">
      <c r="A104" s="65"/>
      <c r="B104" s="52" t="s">
        <v>126</v>
      </c>
      <c r="C104" s="53"/>
      <c r="D104" s="54"/>
      <c r="E104" s="88" t="str">
        <f t="shared" si="3"/>
        <v/>
      </c>
      <c r="F104" s="56"/>
      <c r="G104" s="57"/>
      <c r="H104" s="84"/>
      <c r="I104" s="88" t="s">
        <v>127</v>
      </c>
      <c r="J104" s="55">
        <v>2</v>
      </c>
      <c r="K104" s="88" t="str">
        <f t="shared" si="5"/>
        <v/>
      </c>
      <c r="L104" s="56"/>
    </row>
    <row r="105" spans="1:12" s="37" customFormat="1" ht="11.25" x14ac:dyDescent="0.2">
      <c r="A105" s="84"/>
      <c r="B105" s="85" t="s">
        <v>128</v>
      </c>
      <c r="C105" s="86"/>
      <c r="D105" s="54">
        <v>8</v>
      </c>
      <c r="E105" s="88" t="str">
        <f t="shared" si="3"/>
        <v/>
      </c>
      <c r="F105" s="56"/>
      <c r="G105" s="57"/>
      <c r="H105" s="84"/>
      <c r="I105" s="88" t="s">
        <v>129</v>
      </c>
      <c r="J105" s="55"/>
      <c r="K105" s="88" t="str">
        <f t="shared" si="5"/>
        <v/>
      </c>
      <c r="L105" s="56"/>
    </row>
    <row r="106" spans="1:12" s="37" customFormat="1" ht="11.25" x14ac:dyDescent="0.2">
      <c r="A106" s="84"/>
      <c r="B106" s="85" t="s">
        <v>130</v>
      </c>
      <c r="C106" s="86"/>
      <c r="D106" s="54">
        <v>10</v>
      </c>
      <c r="E106" s="88" t="str">
        <f t="shared" si="3"/>
        <v/>
      </c>
      <c r="F106" s="56"/>
      <c r="G106" s="57"/>
      <c r="H106" s="84"/>
      <c r="I106" s="88" t="s">
        <v>131</v>
      </c>
      <c r="J106" s="55">
        <v>2</v>
      </c>
      <c r="K106" s="88" t="str">
        <f t="shared" si="5"/>
        <v/>
      </c>
      <c r="L106" s="56"/>
    </row>
    <row r="107" spans="1:12" s="37" customFormat="1" ht="11.25" x14ac:dyDescent="0.2">
      <c r="A107" s="84"/>
      <c r="B107" s="85" t="s">
        <v>132</v>
      </c>
      <c r="C107" s="86"/>
      <c r="D107" s="54">
        <v>10</v>
      </c>
      <c r="E107" s="88" t="str">
        <f t="shared" si="3"/>
        <v/>
      </c>
      <c r="F107" s="56"/>
      <c r="G107" s="57"/>
      <c r="H107" s="84"/>
      <c r="I107" s="88" t="s">
        <v>133</v>
      </c>
      <c r="J107" s="55">
        <v>5</v>
      </c>
      <c r="K107" s="88" t="str">
        <f t="shared" si="5"/>
        <v/>
      </c>
      <c r="L107" s="56"/>
    </row>
    <row r="108" spans="1:12" s="37" customFormat="1" ht="11.25" x14ac:dyDescent="0.2">
      <c r="A108" s="84"/>
      <c r="B108" s="85" t="s">
        <v>134</v>
      </c>
      <c r="C108" s="86"/>
      <c r="D108" s="54">
        <v>16</v>
      </c>
      <c r="E108" s="88" t="str">
        <f t="shared" si="3"/>
        <v/>
      </c>
      <c r="F108" s="56"/>
      <c r="G108" s="57"/>
      <c r="H108" s="84"/>
      <c r="I108" s="88" t="s">
        <v>135</v>
      </c>
      <c r="J108" s="55">
        <v>4</v>
      </c>
      <c r="K108" s="88" t="str">
        <f t="shared" si="5"/>
        <v/>
      </c>
      <c r="L108" s="56"/>
    </row>
    <row r="109" spans="1:12" s="37" customFormat="1" ht="11.25" x14ac:dyDescent="0.2">
      <c r="A109" s="84"/>
      <c r="B109" s="85" t="s">
        <v>136</v>
      </c>
      <c r="C109" s="86"/>
      <c r="D109" s="54">
        <v>5</v>
      </c>
      <c r="E109" s="88" t="str">
        <f t="shared" si="3"/>
        <v/>
      </c>
      <c r="F109" s="56"/>
      <c r="G109" s="57"/>
      <c r="H109" s="84"/>
      <c r="I109" s="88" t="s">
        <v>137</v>
      </c>
      <c r="J109" s="55">
        <v>2</v>
      </c>
      <c r="K109" s="88" t="str">
        <f t="shared" si="5"/>
        <v/>
      </c>
      <c r="L109" s="56"/>
    </row>
    <row r="110" spans="1:12" s="37" customFormat="1" ht="11.25" x14ac:dyDescent="0.2">
      <c r="A110" s="84"/>
      <c r="B110" s="85" t="s">
        <v>138</v>
      </c>
      <c r="C110" s="86"/>
      <c r="D110" s="54">
        <v>3</v>
      </c>
      <c r="E110" s="88" t="str">
        <f t="shared" si="3"/>
        <v/>
      </c>
      <c r="F110" s="56"/>
      <c r="G110" s="57"/>
      <c r="H110" s="84"/>
      <c r="I110" s="88" t="s">
        <v>139</v>
      </c>
      <c r="J110" s="55">
        <v>4</v>
      </c>
      <c r="K110" s="88" t="str">
        <f t="shared" si="5"/>
        <v/>
      </c>
      <c r="L110" s="56"/>
    </row>
    <row r="111" spans="1:12" s="37" customFormat="1" ht="11.25" x14ac:dyDescent="0.2">
      <c r="A111" s="84"/>
      <c r="B111" s="85" t="s">
        <v>25</v>
      </c>
      <c r="C111" s="86"/>
      <c r="D111" s="54">
        <v>1</v>
      </c>
      <c r="E111" s="88" t="str">
        <f t="shared" si="3"/>
        <v/>
      </c>
      <c r="F111" s="56"/>
      <c r="G111" s="57"/>
      <c r="H111" s="84"/>
      <c r="I111" s="88" t="s">
        <v>140</v>
      </c>
      <c r="J111" s="55">
        <v>2</v>
      </c>
      <c r="K111" s="88" t="str">
        <f t="shared" si="5"/>
        <v/>
      </c>
      <c r="L111" s="56"/>
    </row>
    <row r="112" spans="1:12" s="37" customFormat="1" ht="11.25" x14ac:dyDescent="0.2">
      <c r="A112" s="84"/>
      <c r="B112" s="85" t="s">
        <v>30</v>
      </c>
      <c r="C112" s="86"/>
      <c r="D112" s="54">
        <v>2</v>
      </c>
      <c r="E112" s="88" t="str">
        <f t="shared" si="3"/>
        <v/>
      </c>
      <c r="F112" s="56"/>
      <c r="G112" s="57"/>
      <c r="H112" s="84"/>
      <c r="I112" s="88" t="s">
        <v>141</v>
      </c>
      <c r="J112" s="55">
        <v>10</v>
      </c>
      <c r="K112" s="88" t="str">
        <f t="shared" si="5"/>
        <v/>
      </c>
      <c r="L112" s="56"/>
    </row>
    <row r="113" spans="1:12" s="37" customFormat="1" ht="11.25" x14ac:dyDescent="0.2">
      <c r="A113" s="84"/>
      <c r="B113" s="85" t="s">
        <v>142</v>
      </c>
      <c r="C113" s="86"/>
      <c r="D113" s="54">
        <v>7</v>
      </c>
      <c r="E113" s="88" t="str">
        <f t="shared" si="3"/>
        <v/>
      </c>
      <c r="F113" s="56"/>
      <c r="G113" s="57"/>
      <c r="H113" s="84"/>
      <c r="I113" s="88" t="s">
        <v>143</v>
      </c>
      <c r="J113" s="55">
        <v>2</v>
      </c>
      <c r="K113" s="88" t="str">
        <f t="shared" si="5"/>
        <v/>
      </c>
      <c r="L113" s="56"/>
    </row>
    <row r="114" spans="1:12" s="37" customFormat="1" ht="11.25" x14ac:dyDescent="0.2">
      <c r="A114" s="84"/>
      <c r="B114" s="85" t="s">
        <v>144</v>
      </c>
      <c r="C114" s="86"/>
      <c r="D114" s="54">
        <v>1</v>
      </c>
      <c r="E114" s="88" t="str">
        <f t="shared" si="3"/>
        <v/>
      </c>
      <c r="F114" s="56"/>
      <c r="G114" s="57"/>
      <c r="H114" s="84"/>
      <c r="I114" s="88" t="s">
        <v>145</v>
      </c>
      <c r="J114" s="55">
        <v>1</v>
      </c>
      <c r="K114" s="88" t="str">
        <f t="shared" si="5"/>
        <v/>
      </c>
      <c r="L114" s="56"/>
    </row>
    <row r="115" spans="1:12" s="37" customFormat="1" ht="11.25" x14ac:dyDescent="0.2">
      <c r="A115" s="84"/>
      <c r="B115" s="85" t="s">
        <v>33</v>
      </c>
      <c r="C115" s="86"/>
      <c r="D115" s="54">
        <v>2</v>
      </c>
      <c r="E115" s="88" t="str">
        <f t="shared" si="3"/>
        <v/>
      </c>
      <c r="F115" s="56"/>
      <c r="G115" s="57"/>
      <c r="H115" s="84"/>
      <c r="I115" s="88" t="s">
        <v>146</v>
      </c>
      <c r="J115" s="55">
        <v>8</v>
      </c>
      <c r="K115" s="88" t="str">
        <f t="shared" si="5"/>
        <v/>
      </c>
      <c r="L115" s="56"/>
    </row>
    <row r="116" spans="1:12" s="37" customFormat="1" ht="11.25" x14ac:dyDescent="0.2">
      <c r="A116" s="84"/>
      <c r="B116" s="85" t="s">
        <v>147</v>
      </c>
      <c r="C116" s="86"/>
      <c r="D116" s="54">
        <v>15</v>
      </c>
      <c r="E116" s="88" t="str">
        <f t="shared" si="3"/>
        <v/>
      </c>
      <c r="F116" s="56"/>
      <c r="G116" s="57"/>
      <c r="H116" s="84"/>
      <c r="I116" s="88" t="s">
        <v>148</v>
      </c>
      <c r="J116" s="55">
        <v>3</v>
      </c>
      <c r="K116" s="88" t="str">
        <f t="shared" si="5"/>
        <v/>
      </c>
      <c r="L116" s="56"/>
    </row>
    <row r="117" spans="1:12" s="37" customFormat="1" ht="11.25" x14ac:dyDescent="0.2">
      <c r="A117" s="84"/>
      <c r="B117" s="85" t="s">
        <v>149</v>
      </c>
      <c r="C117" s="86"/>
      <c r="D117" s="54">
        <v>8</v>
      </c>
      <c r="E117" s="88" t="str">
        <f t="shared" si="3"/>
        <v/>
      </c>
      <c r="F117" s="56"/>
      <c r="G117" s="57"/>
      <c r="H117" s="84"/>
      <c r="I117" s="54" t="s">
        <v>150</v>
      </c>
      <c r="J117" s="55">
        <v>4</v>
      </c>
      <c r="K117" s="88" t="str">
        <f t="shared" si="5"/>
        <v/>
      </c>
      <c r="L117" s="56"/>
    </row>
    <row r="118" spans="1:12" s="37" customFormat="1" ht="11.25" x14ac:dyDescent="0.2">
      <c r="A118" s="84"/>
      <c r="B118" s="85" t="s">
        <v>151</v>
      </c>
      <c r="C118" s="86"/>
      <c r="D118" s="54">
        <v>7</v>
      </c>
      <c r="E118" s="88" t="str">
        <f t="shared" si="3"/>
        <v/>
      </c>
      <c r="F118" s="56"/>
      <c r="G118" s="57"/>
      <c r="H118" s="84"/>
      <c r="I118" s="54" t="s">
        <v>152</v>
      </c>
      <c r="J118" s="55">
        <v>1</v>
      </c>
      <c r="K118" s="88" t="str">
        <f t="shared" si="5"/>
        <v/>
      </c>
      <c r="L118" s="56"/>
    </row>
    <row r="119" spans="1:12" s="37" customFormat="1" ht="11.25" x14ac:dyDescent="0.2">
      <c r="A119" s="84"/>
      <c r="B119" s="85" t="s">
        <v>153</v>
      </c>
      <c r="C119" s="86"/>
      <c r="D119" s="54">
        <v>4</v>
      </c>
      <c r="E119" s="88" t="str">
        <f t="shared" si="3"/>
        <v/>
      </c>
      <c r="F119" s="56"/>
      <c r="G119" s="57"/>
      <c r="H119" s="84"/>
      <c r="I119" s="54" t="s">
        <v>154</v>
      </c>
      <c r="J119" s="55">
        <v>2</v>
      </c>
      <c r="K119" s="88" t="str">
        <f t="shared" si="5"/>
        <v/>
      </c>
      <c r="L119" s="56"/>
    </row>
    <row r="120" spans="1:12" s="37" customFormat="1" ht="11.25" x14ac:dyDescent="0.2">
      <c r="A120" s="84"/>
      <c r="B120" s="85" t="s">
        <v>155</v>
      </c>
      <c r="C120" s="86"/>
      <c r="D120" s="54">
        <v>1</v>
      </c>
      <c r="E120" s="88" t="str">
        <f t="shared" si="3"/>
        <v/>
      </c>
      <c r="F120" s="56"/>
      <c r="G120" s="57"/>
      <c r="H120" s="84"/>
      <c r="I120" s="70"/>
      <c r="J120" s="60"/>
      <c r="K120" s="88" t="str">
        <f t="shared" si="5"/>
        <v/>
      </c>
      <c r="L120" s="56"/>
    </row>
    <row r="121" spans="1:12" s="37" customFormat="1" ht="11.25" x14ac:dyDescent="0.2">
      <c r="A121" s="84"/>
      <c r="B121" s="85" t="s">
        <v>156</v>
      </c>
      <c r="C121" s="86"/>
      <c r="D121" s="54">
        <v>2</v>
      </c>
      <c r="E121" s="88" t="str">
        <f t="shared" si="3"/>
        <v/>
      </c>
      <c r="F121" s="56"/>
      <c r="G121" s="57"/>
      <c r="H121" s="84"/>
      <c r="I121" s="70"/>
      <c r="J121" s="60"/>
      <c r="K121" s="88" t="str">
        <f t="shared" si="5"/>
        <v/>
      </c>
      <c r="L121" s="56"/>
    </row>
    <row r="122" spans="1:12" s="37" customFormat="1" ht="11.25" x14ac:dyDescent="0.2">
      <c r="A122" s="84"/>
      <c r="B122" s="85" t="s">
        <v>86</v>
      </c>
      <c r="C122" s="86"/>
      <c r="D122" s="54">
        <v>3</v>
      </c>
      <c r="E122" s="88" t="str">
        <f t="shared" si="3"/>
        <v/>
      </c>
      <c r="F122" s="56"/>
      <c r="G122" s="57"/>
      <c r="H122" s="84"/>
      <c r="I122" s="70"/>
      <c r="J122" s="60"/>
      <c r="K122" s="88" t="str">
        <f t="shared" si="5"/>
        <v/>
      </c>
      <c r="L122" s="56"/>
    </row>
    <row r="123" spans="1:12" s="37" customFormat="1" ht="11.25" x14ac:dyDescent="0.2">
      <c r="A123" s="84"/>
      <c r="B123" s="85" t="s">
        <v>81</v>
      </c>
      <c r="C123" s="86"/>
      <c r="D123" s="54">
        <v>4</v>
      </c>
      <c r="E123" s="88" t="str">
        <f t="shared" si="3"/>
        <v/>
      </c>
      <c r="F123" s="56"/>
      <c r="G123" s="57"/>
      <c r="H123" s="84"/>
      <c r="I123" s="70"/>
      <c r="J123" s="60"/>
      <c r="K123" s="88" t="str">
        <f t="shared" si="5"/>
        <v/>
      </c>
      <c r="L123" s="56"/>
    </row>
    <row r="124" spans="1:12" s="37" customFormat="1" ht="11.25" x14ac:dyDescent="0.2">
      <c r="A124" s="84"/>
      <c r="B124" s="85" t="s">
        <v>82</v>
      </c>
      <c r="C124" s="86"/>
      <c r="D124" s="54">
        <v>5</v>
      </c>
      <c r="E124" s="88" t="str">
        <f t="shared" si="3"/>
        <v/>
      </c>
      <c r="F124" s="56"/>
      <c r="G124" s="57"/>
      <c r="H124" s="84"/>
      <c r="I124" s="70"/>
      <c r="J124" s="60"/>
      <c r="K124" s="88" t="str">
        <f t="shared" si="5"/>
        <v/>
      </c>
      <c r="L124" s="56"/>
    </row>
    <row r="125" spans="1:12" s="37" customFormat="1" ht="11.25" x14ac:dyDescent="0.2">
      <c r="A125" s="84"/>
      <c r="B125" s="85" t="s">
        <v>83</v>
      </c>
      <c r="C125" s="86"/>
      <c r="D125" s="54">
        <v>6</v>
      </c>
      <c r="E125" s="88" t="str">
        <f t="shared" si="3"/>
        <v/>
      </c>
      <c r="F125" s="56"/>
      <c r="G125" s="57"/>
      <c r="H125" s="84"/>
      <c r="I125" s="70"/>
      <c r="J125" s="60"/>
      <c r="K125" s="88" t="str">
        <f t="shared" si="5"/>
        <v/>
      </c>
      <c r="L125" s="56"/>
    </row>
    <row r="126" spans="1:12" s="37" customFormat="1" ht="11.25" x14ac:dyDescent="0.2">
      <c r="A126" s="84"/>
      <c r="B126" s="85" t="s">
        <v>85</v>
      </c>
      <c r="C126" s="86"/>
      <c r="D126" s="54">
        <v>8</v>
      </c>
      <c r="E126" s="88" t="str">
        <f t="shared" si="3"/>
        <v/>
      </c>
      <c r="F126" s="56"/>
      <c r="G126" s="57"/>
      <c r="H126" s="84"/>
      <c r="I126" s="70"/>
      <c r="J126" s="60"/>
      <c r="K126" s="88" t="str">
        <f t="shared" si="5"/>
        <v/>
      </c>
      <c r="L126" s="56"/>
    </row>
    <row r="127" spans="1:12" s="37" customFormat="1" ht="11.25" x14ac:dyDescent="0.2">
      <c r="A127" s="84"/>
      <c r="B127" s="92"/>
      <c r="C127" s="93"/>
      <c r="D127" s="70"/>
      <c r="E127" s="88" t="str">
        <f t="shared" si="3"/>
        <v/>
      </c>
      <c r="F127" s="56"/>
      <c r="G127" s="57"/>
      <c r="H127" s="84"/>
      <c r="I127" s="70"/>
      <c r="J127" s="60"/>
      <c r="K127" s="88" t="str">
        <f t="shared" si="5"/>
        <v/>
      </c>
      <c r="L127" s="56"/>
    </row>
    <row r="128" spans="1:12" s="37" customFormat="1" ht="11.25" x14ac:dyDescent="0.2">
      <c r="A128" s="84"/>
      <c r="B128" s="85" t="s">
        <v>157</v>
      </c>
      <c r="C128" s="86"/>
      <c r="D128" s="54">
        <v>6</v>
      </c>
      <c r="E128" s="88" t="str">
        <f t="shared" si="3"/>
        <v/>
      </c>
      <c r="F128" s="56"/>
      <c r="G128" s="57"/>
      <c r="H128" s="84"/>
      <c r="I128" s="54" t="s">
        <v>158</v>
      </c>
      <c r="J128" s="54"/>
      <c r="K128" s="88" t="str">
        <f t="shared" si="5"/>
        <v/>
      </c>
      <c r="L128" s="56"/>
    </row>
    <row r="129" spans="1:14" s="37" customFormat="1" ht="11.25" x14ac:dyDescent="0.2">
      <c r="A129" s="84"/>
      <c r="B129" s="85" t="s">
        <v>49</v>
      </c>
      <c r="C129" s="86"/>
      <c r="D129" s="54">
        <v>1</v>
      </c>
      <c r="E129" s="88" t="str">
        <f t="shared" si="3"/>
        <v/>
      </c>
      <c r="F129" s="56"/>
      <c r="G129" s="57"/>
      <c r="H129" s="84"/>
      <c r="I129" s="54" t="s">
        <v>49</v>
      </c>
      <c r="J129" s="54">
        <v>1</v>
      </c>
      <c r="K129" s="88" t="str">
        <f t="shared" si="5"/>
        <v/>
      </c>
      <c r="L129" s="56"/>
    </row>
    <row r="130" spans="1:14" s="37" customFormat="1" ht="11.25" x14ac:dyDescent="0.2">
      <c r="A130" s="84"/>
      <c r="B130" s="85" t="s">
        <v>51</v>
      </c>
      <c r="C130" s="86"/>
      <c r="D130" s="54">
        <v>1.5</v>
      </c>
      <c r="E130" s="88" t="str">
        <f t="shared" si="3"/>
        <v/>
      </c>
      <c r="F130" s="56"/>
      <c r="G130" s="57"/>
      <c r="H130" s="84"/>
      <c r="I130" s="54" t="s">
        <v>51</v>
      </c>
      <c r="J130" s="54">
        <v>1.5</v>
      </c>
      <c r="K130" s="88" t="str">
        <f t="shared" si="5"/>
        <v/>
      </c>
      <c r="L130" s="56"/>
    </row>
    <row r="131" spans="1:14" s="37" customFormat="1" ht="11.25" x14ac:dyDescent="0.2">
      <c r="A131" s="95"/>
      <c r="B131" s="85"/>
      <c r="C131" s="86"/>
      <c r="D131" s="51"/>
      <c r="E131" s="123"/>
      <c r="F131" s="56"/>
      <c r="G131" s="57"/>
      <c r="H131" s="96"/>
      <c r="I131" s="97" t="s">
        <v>53</v>
      </c>
      <c r="J131" s="51"/>
      <c r="K131" s="88">
        <f>SUM(K92:K130)</f>
        <v>0</v>
      </c>
      <c r="L131" s="56"/>
    </row>
    <row r="132" spans="1:14" s="37" customFormat="1" ht="11.25" x14ac:dyDescent="0.2">
      <c r="A132" s="96"/>
      <c r="B132" s="98" t="s">
        <v>53</v>
      </c>
      <c r="C132" s="72"/>
      <c r="D132" s="51"/>
      <c r="E132" s="88">
        <f>SUM(E105:E131)</f>
        <v>0</v>
      </c>
      <c r="F132" s="56"/>
      <c r="G132" s="57"/>
      <c r="H132" s="96"/>
      <c r="I132" s="99" t="s">
        <v>159</v>
      </c>
      <c r="J132" s="51"/>
      <c r="K132" s="126" t="str">
        <f>IF(SUM(K76:K131)&lt;1,"",(SUM(K76+K90+K131)))</f>
        <v/>
      </c>
      <c r="L132" s="56"/>
    </row>
    <row r="133" spans="1:14" s="37" customFormat="1" ht="12" thickBot="1" x14ac:dyDescent="0.25">
      <c r="A133" s="96"/>
      <c r="B133" s="100" t="s">
        <v>15</v>
      </c>
      <c r="C133" s="83"/>
      <c r="D133" s="51"/>
      <c r="E133" s="88">
        <f>SUM(E76+E103+E132)</f>
        <v>0</v>
      </c>
      <c r="F133" s="56"/>
      <c r="G133" s="57"/>
      <c r="H133" s="78"/>
      <c r="I133" s="101"/>
      <c r="J133" s="102"/>
      <c r="K133" s="129"/>
      <c r="L133" s="77"/>
    </row>
    <row r="134" spans="1:14" ht="4.5" customHeight="1" thickBot="1" x14ac:dyDescent="0.3">
      <c r="A134" s="78"/>
      <c r="B134" s="103"/>
      <c r="C134" s="104"/>
      <c r="D134" s="102"/>
      <c r="E134" s="136"/>
      <c r="F134" s="105"/>
    </row>
    <row r="135" spans="1:14" ht="12.75" customHeight="1" x14ac:dyDescent="0.25">
      <c r="I135" s="106" t="s">
        <v>160</v>
      </c>
      <c r="J135" s="107" t="str">
        <f>K132</f>
        <v/>
      </c>
      <c r="K135" s="131" t="s">
        <v>161</v>
      </c>
      <c r="L135" s="108" t="str">
        <f>IF(J135="","",J135/10)</f>
        <v/>
      </c>
      <c r="M135" s="109" t="s">
        <v>162</v>
      </c>
    </row>
    <row r="136" spans="1:14" ht="12.75" customHeight="1" x14ac:dyDescent="0.25">
      <c r="I136" s="110"/>
      <c r="J136" s="111">
        <v>10</v>
      </c>
      <c r="K136" s="131"/>
      <c r="L136" s="112"/>
      <c r="M136" s="109"/>
    </row>
    <row r="137" spans="1:14" ht="12.75" customHeight="1" x14ac:dyDescent="0.25">
      <c r="I137" s="110"/>
    </row>
    <row r="138" spans="1:14" ht="12.75" customHeight="1" x14ac:dyDescent="0.25">
      <c r="A138" s="57" t="s">
        <v>163</v>
      </c>
      <c r="B138" s="57"/>
      <c r="C138" s="57"/>
      <c r="E138" s="137" t="s">
        <v>164</v>
      </c>
      <c r="F138" s="113" t="s">
        <v>165</v>
      </c>
      <c r="G138" s="113"/>
      <c r="H138" s="113"/>
      <c r="I138" s="106" t="s">
        <v>166</v>
      </c>
      <c r="J138" s="114" t="str">
        <f>L135</f>
        <v/>
      </c>
      <c r="K138" s="115"/>
      <c r="L138" s="115"/>
      <c r="M138" s="109" t="s">
        <v>162</v>
      </c>
    </row>
    <row r="139" spans="1:14" ht="12.75" customHeight="1" x14ac:dyDescent="0.25">
      <c r="B139" s="116"/>
      <c r="C139" s="116"/>
      <c r="D139" s="28"/>
      <c r="E139" s="120"/>
      <c r="F139" s="28"/>
    </row>
    <row r="140" spans="1:14" ht="12.75" customHeight="1" x14ac:dyDescent="0.25">
      <c r="B140" s="117"/>
      <c r="C140" s="80"/>
      <c r="E140" s="138"/>
      <c r="F140" s="117"/>
      <c r="H140" s="80"/>
      <c r="I140" s="80"/>
      <c r="J140" s="118"/>
      <c r="K140" s="132"/>
      <c r="L140" s="118"/>
    </row>
    <row r="141" spans="1:14" ht="12.75" customHeight="1" x14ac:dyDescent="0.25">
      <c r="A141" s="119" t="s">
        <v>167</v>
      </c>
      <c r="B141" s="119"/>
      <c r="C141" s="119"/>
      <c r="D141" s="119"/>
      <c r="E141" s="133"/>
      <c r="F141" s="119"/>
      <c r="G141" s="119"/>
      <c r="H141" s="119"/>
      <c r="I141" s="119"/>
      <c r="J141" s="119"/>
      <c r="K141" s="133"/>
      <c r="L141" s="119"/>
    </row>
    <row r="142" spans="1:14" ht="5.25" customHeight="1" x14ac:dyDescent="0.25"/>
    <row r="143" spans="1:14" ht="12.75" customHeight="1" x14ac:dyDescent="0.25">
      <c r="I143" s="106" t="s">
        <v>160</v>
      </c>
      <c r="J143" s="107"/>
      <c r="K143" s="131" t="s">
        <v>161</v>
      </c>
      <c r="L143" s="108" t="str">
        <f>IF(J143="","",J143/10)</f>
        <v/>
      </c>
      <c r="M143" s="109" t="s">
        <v>162</v>
      </c>
      <c r="N143" s="109"/>
    </row>
    <row r="144" spans="1:14" ht="12.75" customHeight="1" x14ac:dyDescent="0.25">
      <c r="I144" s="110"/>
      <c r="J144" s="111">
        <v>10</v>
      </c>
      <c r="K144" s="131"/>
      <c r="L144" s="112"/>
      <c r="M144" s="109"/>
      <c r="N144" s="109"/>
    </row>
    <row r="145" spans="1:13" ht="12.75" customHeight="1" x14ac:dyDescent="0.25">
      <c r="I145" s="110"/>
    </row>
    <row r="146" spans="1:13" ht="12.75" customHeight="1" x14ac:dyDescent="0.25">
      <c r="A146" s="57" t="s">
        <v>163</v>
      </c>
      <c r="B146" s="57"/>
      <c r="C146" s="57"/>
      <c r="E146" s="137" t="s">
        <v>164</v>
      </c>
      <c r="F146" s="113" t="s">
        <v>165</v>
      </c>
      <c r="G146" s="113"/>
      <c r="H146" s="113"/>
      <c r="I146" s="106" t="s">
        <v>166</v>
      </c>
      <c r="J146" s="109"/>
      <c r="L146" s="112"/>
      <c r="M146" s="109" t="s">
        <v>162</v>
      </c>
    </row>
    <row r="147" spans="1:13" ht="12.75" customHeight="1" x14ac:dyDescent="0.25"/>
  </sheetData>
  <mergeCells count="146">
    <mergeCell ref="K143:K144"/>
    <mergeCell ref="F146:H146"/>
    <mergeCell ref="B132:C132"/>
    <mergeCell ref="B133:C133"/>
    <mergeCell ref="B134:C134"/>
    <mergeCell ref="K135:K136"/>
    <mergeCell ref="F138:H138"/>
    <mergeCell ref="J138:L138"/>
    <mergeCell ref="B126:C126"/>
    <mergeCell ref="B127:C127"/>
    <mergeCell ref="B128:C128"/>
    <mergeCell ref="B129:C129"/>
    <mergeCell ref="B130:C130"/>
    <mergeCell ref="B131:C131"/>
    <mergeCell ref="B120:C120"/>
    <mergeCell ref="B121:C121"/>
    <mergeCell ref="B122:C122"/>
    <mergeCell ref="B123:C123"/>
    <mergeCell ref="B124:C124"/>
    <mergeCell ref="B125:C125"/>
    <mergeCell ref="B114:C114"/>
    <mergeCell ref="B115:C115"/>
    <mergeCell ref="B116:C116"/>
    <mergeCell ref="B117:C117"/>
    <mergeCell ref="B118:C118"/>
    <mergeCell ref="B119:C119"/>
    <mergeCell ref="B108:C108"/>
    <mergeCell ref="B109:C109"/>
    <mergeCell ref="B110:C110"/>
    <mergeCell ref="B111:C111"/>
    <mergeCell ref="B112:C112"/>
    <mergeCell ref="B113:C113"/>
    <mergeCell ref="B101:C101"/>
    <mergeCell ref="B102:C102"/>
    <mergeCell ref="B103:C103"/>
    <mergeCell ref="B105:C105"/>
    <mergeCell ref="B106:C106"/>
    <mergeCell ref="B107:C107"/>
    <mergeCell ref="B95:C95"/>
    <mergeCell ref="B96:C96"/>
    <mergeCell ref="B97:C97"/>
    <mergeCell ref="B98:C98"/>
    <mergeCell ref="B99:C99"/>
    <mergeCell ref="B100:C100"/>
    <mergeCell ref="B89:C89"/>
    <mergeCell ref="B90:C90"/>
    <mergeCell ref="B91:C91"/>
    <mergeCell ref="B92:C92"/>
    <mergeCell ref="B93:C93"/>
    <mergeCell ref="B94:C94"/>
    <mergeCell ref="B83:C83"/>
    <mergeCell ref="B84:C84"/>
    <mergeCell ref="B85:C85"/>
    <mergeCell ref="B86:C86"/>
    <mergeCell ref="B87:C87"/>
    <mergeCell ref="B88:C88"/>
    <mergeCell ref="B76:C76"/>
    <mergeCell ref="B78:C78"/>
    <mergeCell ref="B79:C79"/>
    <mergeCell ref="B80:C80"/>
    <mergeCell ref="B81:C81"/>
    <mergeCell ref="B82:C82"/>
    <mergeCell ref="D74:D75"/>
    <mergeCell ref="E74:E75"/>
    <mergeCell ref="H74:H75"/>
    <mergeCell ref="I74:I75"/>
    <mergeCell ref="J74:J75"/>
    <mergeCell ref="K74:K75"/>
    <mergeCell ref="B67:C67"/>
    <mergeCell ref="B68:C68"/>
    <mergeCell ref="B69:C69"/>
    <mergeCell ref="B70:C70"/>
    <mergeCell ref="B71:C71"/>
    <mergeCell ref="A74:A75"/>
    <mergeCell ref="B74:C75"/>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J18:J19"/>
    <mergeCell ref="K18:K19"/>
    <mergeCell ref="B21:C21"/>
    <mergeCell ref="B22:C22"/>
    <mergeCell ref="B23:C23"/>
    <mergeCell ref="B24:C24"/>
    <mergeCell ref="A12:B13"/>
    <mergeCell ref="C12:F13"/>
    <mergeCell ref="B14:F14"/>
    <mergeCell ref="A16:L16"/>
    <mergeCell ref="A18:A19"/>
    <mergeCell ref="B18:C19"/>
    <mergeCell ref="D18:D19"/>
    <mergeCell ref="E18:E19"/>
    <mergeCell ref="H18:H19"/>
    <mergeCell ref="I18:I19"/>
    <mergeCell ref="A9:B10"/>
    <mergeCell ref="C9:F10"/>
    <mergeCell ref="H9:L9"/>
    <mergeCell ref="H10:L10"/>
    <mergeCell ref="B11:F11"/>
    <mergeCell ref="H11:L11"/>
    <mergeCell ref="B1:L1"/>
    <mergeCell ref="A2:L2"/>
    <mergeCell ref="A3:B4"/>
    <mergeCell ref="C3:F4"/>
    <mergeCell ref="H3:L8"/>
    <mergeCell ref="A6:B7"/>
    <mergeCell ref="C6:F7"/>
  </mergeCells>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thyssenkrupp Steel Europe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Toptas,Ibrahim</dc:creator>
  <cp:lastModifiedBy>Toptas,Ibrahim</cp:lastModifiedBy>
  <dcterms:created xsi:type="dcterms:W3CDTF">2021-06-14T01:16:32Z</dcterms:created>
  <dcterms:modified xsi:type="dcterms:W3CDTF">2021-06-14T01:23:14Z</dcterms:modified>
</cp:coreProperties>
</file>